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Dragon 9W" sheetId="2" r:id="rId1"/>
  </sheets>
  <calcPr calcId="144525"/>
</workbook>
</file>

<file path=xl/calcChain.xml><?xml version="1.0" encoding="utf-8"?>
<calcChain xmlns="http://schemas.openxmlformats.org/spreadsheetml/2006/main">
  <c r="K136" i="2" l="1"/>
  <c r="K135" i="2"/>
  <c r="F138" i="2"/>
  <c r="K138" i="2"/>
  <c r="K137" i="2"/>
  <c r="K134" i="2"/>
  <c r="K133" i="2"/>
  <c r="K132" i="2"/>
  <c r="K131" i="2"/>
  <c r="F70" i="2" l="1"/>
  <c r="P127" i="2" l="1"/>
  <c r="P126" i="2"/>
  <c r="P125" i="2"/>
  <c r="P124" i="2"/>
  <c r="K130" i="2"/>
  <c r="K129" i="2"/>
  <c r="K128" i="2"/>
  <c r="K127" i="2"/>
  <c r="K126" i="2"/>
  <c r="K125" i="2"/>
  <c r="K124" i="2"/>
  <c r="F141" i="2"/>
  <c r="F140" i="2"/>
  <c r="F139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U118" i="2" l="1"/>
  <c r="U117" i="2"/>
  <c r="U109" i="2"/>
  <c r="U108" i="2"/>
  <c r="U107" i="2"/>
  <c r="U106" i="2"/>
  <c r="U105" i="2"/>
  <c r="U104" i="2"/>
  <c r="U97" i="2"/>
  <c r="U96" i="2"/>
  <c r="U95" i="2"/>
  <c r="U88" i="2"/>
  <c r="U87" i="2"/>
  <c r="U86" i="2"/>
  <c r="U85" i="2"/>
  <c r="U84" i="2"/>
  <c r="U66" i="2"/>
  <c r="U65" i="2"/>
  <c r="P77" i="2"/>
  <c r="P78" i="2"/>
  <c r="P76" i="2"/>
  <c r="P75" i="2"/>
  <c r="P74" i="2"/>
  <c r="P73" i="2"/>
  <c r="P72" i="2"/>
  <c r="F68" i="2"/>
  <c r="P68" i="2"/>
  <c r="P71" i="2"/>
  <c r="P70" i="2"/>
  <c r="P69" i="2"/>
  <c r="P66" i="2"/>
  <c r="P65" i="2"/>
  <c r="P64" i="2"/>
  <c r="K76" i="2"/>
  <c r="K75" i="2"/>
  <c r="K74" i="2"/>
  <c r="K73" i="2"/>
  <c r="K72" i="2"/>
  <c r="K71" i="2"/>
  <c r="K70" i="2"/>
  <c r="K69" i="2"/>
  <c r="K68" i="2"/>
  <c r="K67" i="2"/>
  <c r="K66" i="2"/>
  <c r="K65" i="2"/>
  <c r="K64" i="2"/>
  <c r="U56" i="2" l="1"/>
  <c r="U55" i="2"/>
  <c r="U54" i="2"/>
  <c r="U53" i="2"/>
  <c r="F78" i="2"/>
  <c r="F77" i="2"/>
  <c r="F76" i="2"/>
  <c r="F75" i="2"/>
  <c r="F74" i="2"/>
  <c r="F73" i="2"/>
  <c r="F72" i="2"/>
  <c r="F71" i="2"/>
  <c r="F69" i="2"/>
  <c r="F67" i="2"/>
  <c r="F66" i="2"/>
  <c r="F65" i="2"/>
  <c r="F64" i="2"/>
  <c r="U42" i="2"/>
  <c r="U41" i="2"/>
  <c r="U40" i="2"/>
  <c r="U39" i="2"/>
  <c r="U38" i="2"/>
  <c r="K46" i="2"/>
  <c r="K45" i="2"/>
  <c r="K44" i="2"/>
  <c r="K43" i="2"/>
  <c r="K42" i="2"/>
  <c r="K41" i="2"/>
  <c r="K40" i="2"/>
  <c r="K39" i="2"/>
  <c r="K38" i="2"/>
  <c r="K37" i="2"/>
  <c r="U10" i="2"/>
  <c r="U9" i="2"/>
  <c r="U8" i="2"/>
  <c r="U7" i="2"/>
  <c r="P32" i="2"/>
  <c r="P31" i="2"/>
  <c r="P30" i="2"/>
  <c r="P29" i="2"/>
  <c r="P28" i="2"/>
  <c r="P27" i="2"/>
  <c r="P26" i="2"/>
  <c r="P25" i="2"/>
  <c r="P24" i="2"/>
  <c r="P23" i="2"/>
  <c r="P22" i="2"/>
  <c r="P21" i="2"/>
  <c r="P20" i="2"/>
  <c r="P19" i="2"/>
  <c r="P18" i="2"/>
  <c r="P17" i="2"/>
  <c r="P16" i="2"/>
  <c r="P15" i="2"/>
  <c r="P6" i="2"/>
  <c r="P14" i="2"/>
  <c r="P13" i="2"/>
  <c r="P12" i="2"/>
  <c r="P11" i="2"/>
  <c r="P10" i="2"/>
  <c r="P9" i="2"/>
  <c r="P8" i="2"/>
  <c r="P7" i="2"/>
  <c r="K26" i="2" l="1"/>
  <c r="K25" i="2"/>
  <c r="K24" i="2"/>
  <c r="K23" i="2"/>
  <c r="K22" i="2"/>
  <c r="K21" i="2"/>
  <c r="K20" i="2"/>
  <c r="K19" i="2"/>
  <c r="K18" i="2"/>
  <c r="K17" i="2"/>
  <c r="K16" i="2"/>
  <c r="K15" i="2"/>
  <c r="K14" i="2"/>
  <c r="K13" i="2"/>
  <c r="K12" i="2"/>
  <c r="K11" i="2"/>
  <c r="K10" i="2"/>
  <c r="K9" i="2"/>
  <c r="K8" i="2"/>
  <c r="K7" i="2"/>
  <c r="K6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0" i="2"/>
  <c r="F11" i="2"/>
  <c r="F9" i="2"/>
  <c r="F8" i="2"/>
  <c r="F7" i="2"/>
  <c r="F6" i="2"/>
</calcChain>
</file>

<file path=xl/sharedStrings.xml><?xml version="1.0" encoding="utf-8"?>
<sst xmlns="http://schemas.openxmlformats.org/spreadsheetml/2006/main" count="454" uniqueCount="61">
  <si>
    <t>Set</t>
  </si>
  <si>
    <t>Rep</t>
  </si>
  <si>
    <t>a salire</t>
  </si>
  <si>
    <t>Squat</t>
  </si>
  <si>
    <t>Panca</t>
  </si>
  <si>
    <t>Stacco</t>
  </si>
  <si>
    <t>Day 1</t>
  </si>
  <si>
    <t>Load</t>
  </si>
  <si>
    <t>Aperture man p piana</t>
  </si>
  <si>
    <t>Trazioni (3 prese)</t>
  </si>
  <si>
    <t>N</t>
  </si>
  <si>
    <t>15-20</t>
  </si>
  <si>
    <t>BW</t>
  </si>
  <si>
    <t>Day 2</t>
  </si>
  <si>
    <t>Week 1</t>
  </si>
  <si>
    <t>2-3</t>
  </si>
  <si>
    <t>3-6</t>
  </si>
  <si>
    <t>Bicipiti con manubri</t>
  </si>
  <si>
    <t>Day 3</t>
  </si>
  <si>
    <t>Trazioni</t>
  </si>
  <si>
    <t>Aperture man p alta</t>
  </si>
  <si>
    <t>Day 4</t>
  </si>
  <si>
    <t>Military press</t>
  </si>
  <si>
    <t>Stacco dal gin.</t>
  </si>
  <si>
    <t>Stacco al gin.</t>
  </si>
  <si>
    <t>Delt post</t>
  </si>
  <si>
    <t>Delt lat</t>
  </si>
  <si>
    <t>Pullover</t>
  </si>
  <si>
    <t>Addome</t>
  </si>
  <si>
    <t>3-5</t>
  </si>
  <si>
    <t>Good morning</t>
  </si>
  <si>
    <t>3-4</t>
  </si>
  <si>
    <t>Week 2</t>
  </si>
  <si>
    <t xml:space="preserve">Panca </t>
  </si>
  <si>
    <t>come week 1 day 1</t>
  </si>
  <si>
    <t>come week 1 day 2</t>
  </si>
  <si>
    <t>come week 1 day 3</t>
  </si>
  <si>
    <t>Panca alta bil.</t>
  </si>
  <si>
    <t>Front squat</t>
  </si>
  <si>
    <t>Week 3</t>
  </si>
  <si>
    <t>Week 4</t>
  </si>
  <si>
    <t>Panca man</t>
  </si>
  <si>
    <t>Stacco sumo</t>
  </si>
  <si>
    <t>Stacco rumeno</t>
  </si>
  <si>
    <t>Week 5</t>
  </si>
  <si>
    <t>come week 2 day 2</t>
  </si>
  <si>
    <t>Rematore presa larga</t>
  </si>
  <si>
    <t>Week 6</t>
  </si>
  <si>
    <t>Week 7</t>
  </si>
  <si>
    <t>105%,110%…</t>
  </si>
  <si>
    <t>Week 8</t>
  </si>
  <si>
    <t>come week 4 day 1</t>
  </si>
  <si>
    <t>come week 4 day 2</t>
  </si>
  <si>
    <t>come week 4 day 3</t>
  </si>
  <si>
    <t>Good morning seduto</t>
  </si>
  <si>
    <t>Week 9 (COMP.)</t>
  </si>
  <si>
    <t>Day 2 (Wednesday)</t>
  </si>
  <si>
    <t>Day 3 (Thursday)</t>
  </si>
  <si>
    <t>Day 1 (Monday)</t>
  </si>
  <si>
    <t>COMPETITION (Sunday)</t>
  </si>
  <si>
    <t>massimale del giorno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</si>
</sst>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66FF66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D85B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right"/>
    </xf>
    <xf numFmtId="49" fontId="0" fillId="0" borderId="0" xfId="0" applyNumberFormat="1" applyAlignment="1">
      <alignment horizontal="right"/>
    </xf>
    <xf numFmtId="0" fontId="1" fillId="0" borderId="0" xfId="0" applyFont="1"/>
    <xf numFmtId="0" fontId="0" fillId="0" borderId="0" xfId="0" applyFill="1"/>
    <xf numFmtId="0" fontId="0" fillId="2" borderId="0" xfId="0" applyFill="1"/>
    <xf numFmtId="0" fontId="0" fillId="3" borderId="0" xfId="0" applyFill="1"/>
    <xf numFmtId="0" fontId="0" fillId="4" borderId="0" xfId="0" applyFill="1"/>
    <xf numFmtId="0" fontId="1" fillId="3" borderId="0" xfId="0" applyFont="1" applyFill="1"/>
    <xf numFmtId="0" fontId="1" fillId="2" borderId="0" xfId="0" applyFont="1" applyFill="1"/>
    <xf numFmtId="0" fontId="1" fillId="5" borderId="0" xfId="0" applyFont="1" applyFill="1"/>
    <xf numFmtId="0" fontId="1" fillId="4" borderId="0" xfId="0" applyFont="1" applyFill="1"/>
    <xf numFmtId="0" fontId="1" fillId="5" borderId="0" xfId="0" applyFont="1" applyFill="1" applyAlignment="1">
      <alignment horizontal="center" vertical="center"/>
    </xf>
    <xf numFmtId="0" fontId="0" fillId="6" borderId="0" xfId="0" applyFill="1"/>
    <xf numFmtId="0" fontId="0" fillId="6" borderId="0" xfId="0" applyFill="1" applyAlignment="1">
      <alignment horizontal="right"/>
    </xf>
    <xf numFmtId="49" fontId="0" fillId="6" borderId="0" xfId="0" applyNumberFormat="1" applyFill="1" applyAlignment="1">
      <alignment horizontal="right"/>
    </xf>
    <xf numFmtId="0" fontId="0" fillId="6" borderId="0" xfId="0" applyNumberFormat="1" applyFill="1" applyAlignment="1">
      <alignment horizontal="right"/>
    </xf>
    <xf numFmtId="1" fontId="0" fillId="2" borderId="0" xfId="0" applyNumberFormat="1" applyFill="1"/>
    <xf numFmtId="1" fontId="0" fillId="3" borderId="0" xfId="0" applyNumberFormat="1" applyFill="1"/>
    <xf numFmtId="1" fontId="0" fillId="4" borderId="0" xfId="0" applyNumberFormat="1" applyFill="1"/>
    <xf numFmtId="0" fontId="0" fillId="4" borderId="0" xfId="0" applyNumberFormat="1" applyFill="1" applyAlignment="1">
      <alignment horizontal="right"/>
    </xf>
    <xf numFmtId="0" fontId="0" fillId="4" borderId="0" xfId="0" applyFill="1" applyAlignment="1">
      <alignment horizontal="center"/>
    </xf>
    <xf numFmtId="0" fontId="0" fillId="4" borderId="0" xfId="0" applyFill="1" applyAlignment="1">
      <alignment horizontal="left"/>
    </xf>
    <xf numFmtId="0" fontId="1" fillId="5" borderId="0" xfId="0" applyFont="1" applyFill="1" applyAlignment="1">
      <alignment horizontal="center" wrapText="1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FFD85B"/>
      <color rgb="FFFF0000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3"/>
  <sheetViews>
    <sheetView tabSelected="1" zoomScale="85" zoomScaleNormal="85" workbookViewId="0">
      <selection activeCell="N138" sqref="N138"/>
    </sheetView>
  </sheetViews>
  <sheetFormatPr defaultRowHeight="15" x14ac:dyDescent="0.25"/>
  <cols>
    <col min="1" max="1" width="8.42578125" customWidth="1"/>
    <col min="2" max="2" width="4.5703125" customWidth="1"/>
    <col min="3" max="3" width="20.85546875" customWidth="1"/>
    <col min="7" max="7" width="4.5703125" customWidth="1"/>
    <col min="8" max="8" width="23.7109375" customWidth="1"/>
    <col min="12" max="12" width="4.5703125" customWidth="1"/>
    <col min="13" max="13" width="20.85546875" customWidth="1"/>
    <col min="17" max="17" width="4.5703125" customWidth="1"/>
    <col min="18" max="18" width="21.7109375" customWidth="1"/>
    <col min="21" max="21" width="12.5703125" customWidth="1"/>
  </cols>
  <sheetData>
    <row r="1" spans="1:21" x14ac:dyDescent="0.25">
      <c r="A1" s="9" t="s">
        <v>3</v>
      </c>
      <c r="B1" s="5">
        <v>100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21" x14ac:dyDescent="0.25">
      <c r="A2" s="8" t="s">
        <v>4</v>
      </c>
      <c r="B2" s="6">
        <v>100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21" x14ac:dyDescent="0.25">
      <c r="A3" s="11" t="s">
        <v>5</v>
      </c>
      <c r="B3" s="7">
        <v>100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21" x14ac:dyDescent="0.25"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21" s="3" customFormat="1" x14ac:dyDescent="0.25">
      <c r="A5" s="10" t="s">
        <v>14</v>
      </c>
      <c r="C5" s="10" t="s">
        <v>6</v>
      </c>
      <c r="D5" s="10" t="s">
        <v>0</v>
      </c>
      <c r="E5" s="10" t="s">
        <v>1</v>
      </c>
      <c r="F5" s="10" t="s">
        <v>7</v>
      </c>
      <c r="H5" s="10" t="s">
        <v>13</v>
      </c>
      <c r="I5" s="10" t="s">
        <v>0</v>
      </c>
      <c r="J5" s="10" t="s">
        <v>1</v>
      </c>
      <c r="K5" s="10" t="s">
        <v>7</v>
      </c>
      <c r="M5" s="10" t="s">
        <v>18</v>
      </c>
      <c r="N5" s="10" t="s">
        <v>0</v>
      </c>
      <c r="O5" s="10" t="s">
        <v>1</v>
      </c>
      <c r="P5" s="10" t="s">
        <v>7</v>
      </c>
      <c r="R5" s="10" t="s">
        <v>21</v>
      </c>
      <c r="S5" s="10" t="s">
        <v>0</v>
      </c>
      <c r="T5" s="10" t="s">
        <v>1</v>
      </c>
      <c r="U5" s="10" t="s">
        <v>7</v>
      </c>
    </row>
    <row r="6" spans="1:21" x14ac:dyDescent="0.25">
      <c r="C6" s="5" t="s">
        <v>3</v>
      </c>
      <c r="D6" s="5">
        <v>1</v>
      </c>
      <c r="E6" s="5">
        <v>5</v>
      </c>
      <c r="F6" s="17">
        <f>B1*0.5</f>
        <v>50</v>
      </c>
      <c r="H6" s="7" t="s">
        <v>5</v>
      </c>
      <c r="I6" s="7">
        <v>1</v>
      </c>
      <c r="J6" s="7">
        <v>4</v>
      </c>
      <c r="K6" s="19">
        <f>B3*0.5</f>
        <v>50</v>
      </c>
      <c r="M6" s="6" t="s">
        <v>4</v>
      </c>
      <c r="N6" s="6">
        <v>1</v>
      </c>
      <c r="O6" s="6">
        <v>5</v>
      </c>
      <c r="P6" s="18">
        <f>B2*0.5</f>
        <v>50</v>
      </c>
      <c r="R6" s="13" t="s">
        <v>22</v>
      </c>
      <c r="S6" s="15" t="s">
        <v>16</v>
      </c>
      <c r="T6" s="13">
        <v>8</v>
      </c>
      <c r="U6" s="13"/>
    </row>
    <row r="7" spans="1:21" x14ac:dyDescent="0.25">
      <c r="C7" s="5"/>
      <c r="D7" s="5">
        <v>1</v>
      </c>
      <c r="E7" s="5">
        <v>4</v>
      </c>
      <c r="F7" s="17">
        <f>B1*0.6</f>
        <v>60</v>
      </c>
      <c r="H7" s="7"/>
      <c r="I7" s="7">
        <v>1</v>
      </c>
      <c r="J7" s="7">
        <v>3</v>
      </c>
      <c r="K7" s="19">
        <f>B3*0.6</f>
        <v>60</v>
      </c>
      <c r="M7" s="6"/>
      <c r="N7" s="6">
        <v>1</v>
      </c>
      <c r="O7" s="6">
        <v>4</v>
      </c>
      <c r="P7" s="18">
        <f>B2*0.6</f>
        <v>60</v>
      </c>
      <c r="R7" s="7" t="s">
        <v>24</v>
      </c>
      <c r="S7" s="7">
        <v>1</v>
      </c>
      <c r="T7" s="7">
        <v>3</v>
      </c>
      <c r="U7" s="19">
        <f>B3*0.5</f>
        <v>50</v>
      </c>
    </row>
    <row r="8" spans="1:21" x14ac:dyDescent="0.25">
      <c r="C8" s="5"/>
      <c r="D8" s="5">
        <v>1</v>
      </c>
      <c r="E8" s="5">
        <v>4</v>
      </c>
      <c r="F8" s="17">
        <f>B1*0.65</f>
        <v>65</v>
      </c>
      <c r="H8" s="7"/>
      <c r="I8" s="7">
        <v>1</v>
      </c>
      <c r="J8" s="7">
        <v>3</v>
      </c>
      <c r="K8" s="19">
        <f>B3*0.65</f>
        <v>65</v>
      </c>
      <c r="M8" s="6"/>
      <c r="N8" s="6">
        <v>1</v>
      </c>
      <c r="O8" s="6">
        <v>4</v>
      </c>
      <c r="P8" s="18">
        <f>B2*0.65</f>
        <v>65</v>
      </c>
      <c r="R8" s="7"/>
      <c r="S8" s="7">
        <v>1</v>
      </c>
      <c r="T8" s="7">
        <v>3</v>
      </c>
      <c r="U8" s="19">
        <f>B3*0.6</f>
        <v>60</v>
      </c>
    </row>
    <row r="9" spans="1:21" x14ac:dyDescent="0.25">
      <c r="C9" s="5"/>
      <c r="D9" s="5">
        <v>1</v>
      </c>
      <c r="E9" s="5">
        <v>3</v>
      </c>
      <c r="F9" s="17">
        <f>B1*0.7</f>
        <v>70</v>
      </c>
      <c r="H9" s="7"/>
      <c r="I9" s="7">
        <v>2</v>
      </c>
      <c r="J9" s="7">
        <v>2</v>
      </c>
      <c r="K9" s="19">
        <f>B3*0.7</f>
        <v>70</v>
      </c>
      <c r="M9" s="6"/>
      <c r="N9" s="6">
        <v>1</v>
      </c>
      <c r="O9" s="6">
        <v>3</v>
      </c>
      <c r="P9" s="18">
        <f>B2*0.7</f>
        <v>70</v>
      </c>
      <c r="R9" s="7"/>
      <c r="S9" s="7">
        <v>1</v>
      </c>
      <c r="T9" s="7">
        <v>2</v>
      </c>
      <c r="U9" s="19">
        <f>B3*0.65</f>
        <v>65</v>
      </c>
    </row>
    <row r="10" spans="1:21" x14ac:dyDescent="0.25">
      <c r="C10" s="5"/>
      <c r="D10" s="5">
        <v>1</v>
      </c>
      <c r="E10" s="5">
        <v>3</v>
      </c>
      <c r="F10" s="17">
        <f>B1*0.75</f>
        <v>75</v>
      </c>
      <c r="H10" s="7"/>
      <c r="I10" s="7">
        <v>1</v>
      </c>
      <c r="J10" s="7">
        <v>2</v>
      </c>
      <c r="K10" s="19">
        <f>B3*0.75</f>
        <v>75</v>
      </c>
      <c r="M10" s="6"/>
      <c r="N10" s="6">
        <v>1</v>
      </c>
      <c r="O10" s="6">
        <v>3</v>
      </c>
      <c r="P10" s="18">
        <f>B2*0.75</f>
        <v>75</v>
      </c>
      <c r="R10" s="7"/>
      <c r="S10" s="7">
        <v>6</v>
      </c>
      <c r="T10" s="7">
        <v>2</v>
      </c>
      <c r="U10" s="19">
        <f>B3*0.75</f>
        <v>75</v>
      </c>
    </row>
    <row r="11" spans="1:21" x14ac:dyDescent="0.25">
      <c r="C11" s="5"/>
      <c r="D11" s="5">
        <v>1</v>
      </c>
      <c r="E11" s="5">
        <v>2</v>
      </c>
      <c r="F11" s="17">
        <f>B1*0.8</f>
        <v>80</v>
      </c>
      <c r="H11" s="7"/>
      <c r="I11" s="7">
        <v>2</v>
      </c>
      <c r="J11" s="7">
        <v>1</v>
      </c>
      <c r="K11" s="19">
        <f>B3*0.8</f>
        <v>80</v>
      </c>
      <c r="M11" s="6"/>
      <c r="N11" s="6">
        <v>1</v>
      </c>
      <c r="O11" s="6">
        <v>2</v>
      </c>
      <c r="P11" s="18">
        <f>B2*0.8</f>
        <v>80</v>
      </c>
      <c r="R11" s="13" t="s">
        <v>30</v>
      </c>
      <c r="S11" s="15" t="s">
        <v>31</v>
      </c>
      <c r="T11" s="13">
        <v>6</v>
      </c>
      <c r="U11" s="13"/>
    </row>
    <row r="12" spans="1:21" x14ac:dyDescent="0.25">
      <c r="C12" s="5"/>
      <c r="D12" s="5">
        <v>1</v>
      </c>
      <c r="E12" s="5">
        <v>2</v>
      </c>
      <c r="F12" s="17">
        <f>B1*0.85</f>
        <v>85</v>
      </c>
      <c r="H12" s="7"/>
      <c r="I12" s="7">
        <v>1</v>
      </c>
      <c r="J12" s="7">
        <v>1</v>
      </c>
      <c r="K12" s="19">
        <f>B3*0.85</f>
        <v>85</v>
      </c>
      <c r="M12" s="6"/>
      <c r="N12" s="6">
        <v>1</v>
      </c>
      <c r="O12" s="6">
        <v>2</v>
      </c>
      <c r="P12" s="18">
        <f>B2*0.85</f>
        <v>85</v>
      </c>
      <c r="R12" s="13" t="s">
        <v>25</v>
      </c>
      <c r="S12" s="15" t="s">
        <v>29</v>
      </c>
      <c r="T12" s="14">
        <v>10</v>
      </c>
      <c r="U12" s="13"/>
    </row>
    <row r="13" spans="1:21" x14ac:dyDescent="0.25">
      <c r="C13" s="5"/>
      <c r="D13" s="5">
        <v>1</v>
      </c>
      <c r="E13" s="5">
        <v>1</v>
      </c>
      <c r="F13" s="17">
        <f>B1*0.9</f>
        <v>90</v>
      </c>
      <c r="H13" s="7"/>
      <c r="I13" s="7">
        <v>1</v>
      </c>
      <c r="J13" s="7">
        <v>1</v>
      </c>
      <c r="K13" s="19">
        <f>B3*0.9</f>
        <v>90</v>
      </c>
      <c r="M13" s="6"/>
      <c r="N13" s="6">
        <v>1</v>
      </c>
      <c r="O13" s="6">
        <v>1</v>
      </c>
      <c r="P13" s="18">
        <f>B2*0.9</f>
        <v>90</v>
      </c>
      <c r="R13" s="13" t="s">
        <v>26</v>
      </c>
      <c r="S13" s="15" t="s">
        <v>15</v>
      </c>
      <c r="T13" s="14">
        <v>12</v>
      </c>
      <c r="U13" s="13"/>
    </row>
    <row r="14" spans="1:21" x14ac:dyDescent="0.25">
      <c r="C14" s="5"/>
      <c r="D14" s="5">
        <v>1</v>
      </c>
      <c r="E14" s="5">
        <v>1</v>
      </c>
      <c r="F14" s="17">
        <f>B1*0.95</f>
        <v>95</v>
      </c>
      <c r="H14" s="7"/>
      <c r="I14" s="7">
        <v>1</v>
      </c>
      <c r="J14" s="7">
        <v>1</v>
      </c>
      <c r="K14" s="19">
        <f>B3*0.95</f>
        <v>95</v>
      </c>
      <c r="M14" s="6"/>
      <c r="N14" s="6">
        <v>1</v>
      </c>
      <c r="O14" s="6">
        <v>1</v>
      </c>
      <c r="P14" s="18">
        <f>B2*0.95</f>
        <v>95</v>
      </c>
      <c r="R14" s="13" t="s">
        <v>27</v>
      </c>
      <c r="S14" s="15" t="s">
        <v>15</v>
      </c>
      <c r="T14" s="14" t="s">
        <v>11</v>
      </c>
      <c r="U14" s="13"/>
    </row>
    <row r="15" spans="1:21" x14ac:dyDescent="0.25">
      <c r="C15" s="5" t="s">
        <v>60</v>
      </c>
      <c r="D15" s="5">
        <v>1</v>
      </c>
      <c r="E15" s="5">
        <v>1</v>
      </c>
      <c r="F15" s="17">
        <f>B1</f>
        <v>100</v>
      </c>
      <c r="H15" s="7" t="s">
        <v>60</v>
      </c>
      <c r="I15" s="7">
        <v>1</v>
      </c>
      <c r="J15" s="7">
        <v>1</v>
      </c>
      <c r="K15" s="19">
        <f>B3</f>
        <v>100</v>
      </c>
      <c r="M15" s="6" t="s">
        <v>60</v>
      </c>
      <c r="N15" s="6">
        <v>1</v>
      </c>
      <c r="O15" s="6">
        <v>1</v>
      </c>
      <c r="P15" s="18">
        <f>B2</f>
        <v>100</v>
      </c>
      <c r="R15" s="13" t="s">
        <v>28</v>
      </c>
      <c r="S15" s="15" t="s">
        <v>29</v>
      </c>
      <c r="T15" s="14">
        <v>10</v>
      </c>
      <c r="U15" s="13"/>
    </row>
    <row r="16" spans="1:21" x14ac:dyDescent="0.25">
      <c r="C16" s="5"/>
      <c r="D16" s="5">
        <v>2</v>
      </c>
      <c r="E16" s="5">
        <v>2</v>
      </c>
      <c r="F16" s="17">
        <f>B1*0.85</f>
        <v>85</v>
      </c>
      <c r="H16" s="7"/>
      <c r="I16" s="7">
        <v>2</v>
      </c>
      <c r="J16" s="7">
        <v>1</v>
      </c>
      <c r="K16" s="19">
        <f>B3*0.85</f>
        <v>85</v>
      </c>
      <c r="M16" s="6"/>
      <c r="N16" s="6">
        <v>2</v>
      </c>
      <c r="O16" s="6">
        <v>2</v>
      </c>
      <c r="P16" s="18">
        <f>B2*0.85</f>
        <v>85</v>
      </c>
    </row>
    <row r="17" spans="3:16" x14ac:dyDescent="0.25">
      <c r="C17" s="5"/>
      <c r="D17" s="5">
        <v>2</v>
      </c>
      <c r="E17" s="5">
        <v>3</v>
      </c>
      <c r="F17" s="17">
        <f>B1*0.8</f>
        <v>80</v>
      </c>
      <c r="H17" s="7"/>
      <c r="I17" s="7">
        <v>2</v>
      </c>
      <c r="J17" s="7">
        <v>2</v>
      </c>
      <c r="K17" s="19">
        <f>B3*0.8</f>
        <v>80</v>
      </c>
      <c r="M17" s="6"/>
      <c r="N17" s="6">
        <v>2</v>
      </c>
      <c r="O17" s="6">
        <v>3</v>
      </c>
      <c r="P17" s="18">
        <f>B2*0.8</f>
        <v>80</v>
      </c>
    </row>
    <row r="18" spans="3:16" x14ac:dyDescent="0.25">
      <c r="C18" s="5"/>
      <c r="D18" s="5">
        <v>2</v>
      </c>
      <c r="E18" s="5">
        <v>5</v>
      </c>
      <c r="F18" s="17">
        <f>B1*0.7</f>
        <v>70</v>
      </c>
      <c r="H18" s="7"/>
      <c r="I18" s="7">
        <v>2</v>
      </c>
      <c r="J18" s="7">
        <v>3</v>
      </c>
      <c r="K18" s="19">
        <f>B3*0.7</f>
        <v>70</v>
      </c>
      <c r="M18" s="6"/>
      <c r="N18" s="6">
        <v>2</v>
      </c>
      <c r="O18" s="6">
        <v>5</v>
      </c>
      <c r="P18" s="18">
        <f>B2*0.7</f>
        <v>70</v>
      </c>
    </row>
    <row r="19" spans="3:16" x14ac:dyDescent="0.25">
      <c r="C19" s="5"/>
      <c r="D19" s="5">
        <v>1</v>
      </c>
      <c r="E19" s="5">
        <v>6</v>
      </c>
      <c r="F19" s="17">
        <f>B1*0.6</f>
        <v>60</v>
      </c>
      <c r="H19" s="6" t="s">
        <v>4</v>
      </c>
      <c r="I19" s="6">
        <v>1</v>
      </c>
      <c r="J19" s="6">
        <v>5</v>
      </c>
      <c r="K19" s="18">
        <f>B2*0.5</f>
        <v>50</v>
      </c>
      <c r="M19" s="6"/>
      <c r="N19" s="6">
        <v>1</v>
      </c>
      <c r="O19" s="6">
        <v>6</v>
      </c>
      <c r="P19" s="18">
        <f>B2*0.6</f>
        <v>60</v>
      </c>
    </row>
    <row r="20" spans="3:16" x14ac:dyDescent="0.25">
      <c r="C20" s="5"/>
      <c r="D20" s="5">
        <v>1</v>
      </c>
      <c r="E20" s="5">
        <v>8</v>
      </c>
      <c r="F20" s="17">
        <f>B1*0.5</f>
        <v>50</v>
      </c>
      <c r="H20" s="6"/>
      <c r="I20" s="6">
        <v>1</v>
      </c>
      <c r="J20" s="6">
        <v>4</v>
      </c>
      <c r="K20" s="18">
        <f>B2*0.6</f>
        <v>60</v>
      </c>
      <c r="M20" s="6"/>
      <c r="N20" s="6">
        <v>1</v>
      </c>
      <c r="O20" s="6">
        <v>8</v>
      </c>
      <c r="P20" s="18">
        <f>B2*0.5</f>
        <v>50</v>
      </c>
    </row>
    <row r="21" spans="3:16" x14ac:dyDescent="0.25">
      <c r="C21" s="6" t="s">
        <v>4</v>
      </c>
      <c r="D21" s="6">
        <v>1</v>
      </c>
      <c r="E21" s="6">
        <v>5</v>
      </c>
      <c r="F21" s="18">
        <f>B2*0.5</f>
        <v>50</v>
      </c>
      <c r="H21" s="6"/>
      <c r="I21" s="6">
        <v>1</v>
      </c>
      <c r="J21" s="6">
        <v>4</v>
      </c>
      <c r="K21" s="18">
        <f>B2*0.65</f>
        <v>65</v>
      </c>
      <c r="M21" s="5" t="s">
        <v>3</v>
      </c>
      <c r="N21" s="5">
        <v>1</v>
      </c>
      <c r="O21" s="5">
        <v>5</v>
      </c>
      <c r="P21" s="17">
        <f>B1*0.5</f>
        <v>50</v>
      </c>
    </row>
    <row r="22" spans="3:16" x14ac:dyDescent="0.25">
      <c r="C22" s="6"/>
      <c r="D22" s="6">
        <v>1</v>
      </c>
      <c r="E22" s="6">
        <v>4</v>
      </c>
      <c r="F22" s="18">
        <f>B2*0.6</f>
        <v>60</v>
      </c>
      <c r="H22" s="6"/>
      <c r="I22" s="6">
        <v>2</v>
      </c>
      <c r="J22" s="6">
        <v>3</v>
      </c>
      <c r="K22" s="18">
        <f>B2*0.7</f>
        <v>70</v>
      </c>
      <c r="M22" s="5"/>
      <c r="N22" s="5">
        <v>1</v>
      </c>
      <c r="O22" s="5">
        <v>4</v>
      </c>
      <c r="P22" s="17">
        <f>B1*0.6</f>
        <v>60</v>
      </c>
    </row>
    <row r="23" spans="3:16" x14ac:dyDescent="0.25">
      <c r="C23" s="6"/>
      <c r="D23" s="6">
        <v>1</v>
      </c>
      <c r="E23" s="6">
        <v>4</v>
      </c>
      <c r="F23" s="18">
        <f>B2*0.65</f>
        <v>65</v>
      </c>
      <c r="H23" s="6"/>
      <c r="I23" s="6">
        <v>1</v>
      </c>
      <c r="J23" s="6">
        <v>3</v>
      </c>
      <c r="K23" s="18">
        <f>B2*0.75</f>
        <v>75</v>
      </c>
      <c r="M23" s="5"/>
      <c r="N23" s="5">
        <v>1</v>
      </c>
      <c r="O23" s="5">
        <v>4</v>
      </c>
      <c r="P23" s="17">
        <f>B1*0.65</f>
        <v>65</v>
      </c>
    </row>
    <row r="24" spans="3:16" x14ac:dyDescent="0.25">
      <c r="C24" s="6"/>
      <c r="D24" s="6">
        <v>2</v>
      </c>
      <c r="E24" s="6">
        <v>3</v>
      </c>
      <c r="F24" s="18">
        <f>B2*0.7</f>
        <v>70</v>
      </c>
      <c r="H24" s="6"/>
      <c r="I24" s="6">
        <v>6</v>
      </c>
      <c r="J24" s="6">
        <v>2</v>
      </c>
      <c r="K24" s="18">
        <f>B2*0.8</f>
        <v>80</v>
      </c>
      <c r="M24" s="5"/>
      <c r="N24" s="5">
        <v>2</v>
      </c>
      <c r="O24" s="5">
        <v>3</v>
      </c>
      <c r="P24" s="17">
        <f>B1*0.7</f>
        <v>70</v>
      </c>
    </row>
    <row r="25" spans="3:16" x14ac:dyDescent="0.25">
      <c r="C25" s="6"/>
      <c r="D25" s="6">
        <v>1</v>
      </c>
      <c r="E25" s="6">
        <v>3</v>
      </c>
      <c r="F25" s="18">
        <f>B2*0.75</f>
        <v>75</v>
      </c>
      <c r="H25" s="6"/>
      <c r="I25" s="6">
        <v>2</v>
      </c>
      <c r="J25" s="6">
        <v>4</v>
      </c>
      <c r="K25" s="18">
        <f>B2*0.7</f>
        <v>70</v>
      </c>
      <c r="M25" s="5"/>
      <c r="N25" s="5">
        <v>1</v>
      </c>
      <c r="O25" s="5">
        <v>3</v>
      </c>
      <c r="P25" s="17">
        <f>B1*0.75</f>
        <v>75</v>
      </c>
    </row>
    <row r="26" spans="3:16" x14ac:dyDescent="0.25">
      <c r="C26" s="6"/>
      <c r="D26" s="6">
        <v>2</v>
      </c>
      <c r="E26" s="6">
        <v>2</v>
      </c>
      <c r="F26" s="18">
        <f>B2*0.8</f>
        <v>80</v>
      </c>
      <c r="H26" s="6"/>
      <c r="I26" s="6">
        <v>2</v>
      </c>
      <c r="J26" s="6">
        <v>4</v>
      </c>
      <c r="K26" s="18">
        <f>B2*0.6</f>
        <v>60</v>
      </c>
      <c r="M26" s="5"/>
      <c r="N26" s="5">
        <v>2</v>
      </c>
      <c r="O26" s="5">
        <v>2</v>
      </c>
      <c r="P26" s="17">
        <f>B1*0.8</f>
        <v>80</v>
      </c>
    </row>
    <row r="27" spans="3:16" x14ac:dyDescent="0.25">
      <c r="C27" s="6"/>
      <c r="D27" s="6">
        <v>1</v>
      </c>
      <c r="E27" s="6">
        <v>1</v>
      </c>
      <c r="F27" s="18">
        <f>B2*0.85</f>
        <v>85</v>
      </c>
      <c r="H27" s="13" t="s">
        <v>43</v>
      </c>
      <c r="I27" s="15" t="s">
        <v>16</v>
      </c>
      <c r="J27" s="13">
        <v>8</v>
      </c>
      <c r="K27" s="13"/>
      <c r="M27" s="5"/>
      <c r="N27" s="5">
        <v>1</v>
      </c>
      <c r="O27" s="5">
        <v>1</v>
      </c>
      <c r="P27" s="17">
        <f>B1*0.85</f>
        <v>85</v>
      </c>
    </row>
    <row r="28" spans="3:16" x14ac:dyDescent="0.25">
      <c r="C28" s="6"/>
      <c r="D28" s="6">
        <v>1</v>
      </c>
      <c r="E28" s="6">
        <v>1</v>
      </c>
      <c r="F28" s="18">
        <f>B2*0.9</f>
        <v>90</v>
      </c>
      <c r="H28" s="13" t="s">
        <v>17</v>
      </c>
      <c r="I28" s="15" t="s">
        <v>15</v>
      </c>
      <c r="J28" s="13">
        <v>20</v>
      </c>
      <c r="K28" s="13"/>
      <c r="M28" s="5"/>
      <c r="N28" s="5">
        <v>1</v>
      </c>
      <c r="O28" s="5">
        <v>1</v>
      </c>
      <c r="P28" s="17">
        <f>B1*0.9</f>
        <v>90</v>
      </c>
    </row>
    <row r="29" spans="3:16" x14ac:dyDescent="0.25">
      <c r="C29" s="6"/>
      <c r="D29" s="6">
        <v>1</v>
      </c>
      <c r="E29" s="6">
        <v>1</v>
      </c>
      <c r="F29" s="18">
        <f>B2*0.85</f>
        <v>85</v>
      </c>
      <c r="M29" s="5"/>
      <c r="N29" s="5">
        <v>1</v>
      </c>
      <c r="O29" s="5">
        <v>1</v>
      </c>
      <c r="P29" s="17">
        <f>B1*0.85</f>
        <v>85</v>
      </c>
    </row>
    <row r="30" spans="3:16" x14ac:dyDescent="0.25">
      <c r="C30" s="6"/>
      <c r="D30" s="6">
        <v>2</v>
      </c>
      <c r="E30" s="6">
        <v>3</v>
      </c>
      <c r="F30" s="18">
        <f>B2*0.8</f>
        <v>80</v>
      </c>
      <c r="M30" s="5"/>
      <c r="N30" s="5">
        <v>2</v>
      </c>
      <c r="O30" s="5">
        <v>3</v>
      </c>
      <c r="P30" s="17">
        <f>B1*0.8</f>
        <v>80</v>
      </c>
    </row>
    <row r="31" spans="3:16" x14ac:dyDescent="0.25">
      <c r="C31" s="6"/>
      <c r="D31" s="6">
        <v>2</v>
      </c>
      <c r="E31" s="6">
        <v>4</v>
      </c>
      <c r="F31" s="18">
        <f>B2*0.7</f>
        <v>70</v>
      </c>
      <c r="M31" s="5"/>
      <c r="N31" s="5">
        <v>2</v>
      </c>
      <c r="O31" s="5">
        <v>4</v>
      </c>
      <c r="P31" s="17">
        <f>B1*0.7</f>
        <v>70</v>
      </c>
    </row>
    <row r="32" spans="3:16" x14ac:dyDescent="0.25">
      <c r="C32" s="6"/>
      <c r="D32" s="6">
        <v>1</v>
      </c>
      <c r="E32" s="6">
        <v>7</v>
      </c>
      <c r="F32" s="18">
        <f>B2*0.6</f>
        <v>60</v>
      </c>
      <c r="M32" s="5"/>
      <c r="N32" s="5">
        <v>1</v>
      </c>
      <c r="O32" s="5">
        <v>7</v>
      </c>
      <c r="P32" s="17">
        <f>B1*0.6</f>
        <v>60</v>
      </c>
    </row>
    <row r="33" spans="1:21" x14ac:dyDescent="0.25">
      <c r="C33" s="13" t="s">
        <v>9</v>
      </c>
      <c r="D33" s="14" t="s">
        <v>10</v>
      </c>
      <c r="E33" s="13">
        <v>50</v>
      </c>
      <c r="F33" s="14" t="s">
        <v>12</v>
      </c>
      <c r="M33" s="13" t="s">
        <v>9</v>
      </c>
      <c r="N33" s="14" t="s">
        <v>10</v>
      </c>
      <c r="O33" s="14">
        <v>50</v>
      </c>
      <c r="P33" s="14" t="s">
        <v>12</v>
      </c>
    </row>
    <row r="34" spans="1:21" x14ac:dyDescent="0.25">
      <c r="C34" s="13" t="s">
        <v>8</v>
      </c>
      <c r="D34" s="15" t="s">
        <v>15</v>
      </c>
      <c r="E34" s="14" t="s">
        <v>11</v>
      </c>
      <c r="F34" s="13"/>
      <c r="M34" s="13" t="s">
        <v>20</v>
      </c>
      <c r="N34" s="15" t="s">
        <v>15</v>
      </c>
      <c r="O34" s="14" t="s">
        <v>11</v>
      </c>
      <c r="P34" s="13"/>
    </row>
    <row r="35" spans="1:21" x14ac:dyDescent="0.25">
      <c r="A35" s="3"/>
    </row>
    <row r="36" spans="1:21" s="3" customFormat="1" x14ac:dyDescent="0.25">
      <c r="A36" s="10" t="s">
        <v>32</v>
      </c>
      <c r="C36" s="10" t="s">
        <v>6</v>
      </c>
      <c r="D36" s="12" t="s">
        <v>0</v>
      </c>
      <c r="E36" s="12" t="s">
        <v>1</v>
      </c>
      <c r="F36" s="12" t="s">
        <v>7</v>
      </c>
      <c r="H36" s="10" t="s">
        <v>13</v>
      </c>
      <c r="I36" s="12" t="s">
        <v>0</v>
      </c>
      <c r="J36" s="12" t="s">
        <v>1</v>
      </c>
      <c r="K36" s="12" t="s">
        <v>7</v>
      </c>
      <c r="M36" s="12" t="s">
        <v>18</v>
      </c>
      <c r="N36" s="12" t="s">
        <v>0</v>
      </c>
      <c r="O36" s="12" t="s">
        <v>1</v>
      </c>
      <c r="P36" s="12" t="s">
        <v>7</v>
      </c>
      <c r="R36" s="10" t="s">
        <v>21</v>
      </c>
      <c r="S36" s="12" t="s">
        <v>0</v>
      </c>
      <c r="T36" s="12" t="s">
        <v>1</v>
      </c>
      <c r="U36" s="12" t="s">
        <v>7</v>
      </c>
    </row>
    <row r="37" spans="1:21" x14ac:dyDescent="0.25">
      <c r="C37" s="5" t="s">
        <v>3</v>
      </c>
      <c r="D37" s="5" t="s">
        <v>34</v>
      </c>
      <c r="E37" s="5"/>
      <c r="F37" s="5"/>
      <c r="H37" s="7" t="s">
        <v>5</v>
      </c>
      <c r="I37" s="7">
        <v>1</v>
      </c>
      <c r="J37" s="7">
        <v>4</v>
      </c>
      <c r="K37" s="19">
        <f>B3*0.5</f>
        <v>50</v>
      </c>
      <c r="M37" s="5" t="s">
        <v>3</v>
      </c>
      <c r="N37" s="5" t="s">
        <v>36</v>
      </c>
      <c r="O37" s="5"/>
      <c r="P37" s="5"/>
      <c r="R37" s="13" t="s">
        <v>37</v>
      </c>
      <c r="S37" s="15" t="s">
        <v>16</v>
      </c>
      <c r="T37" s="13">
        <v>8</v>
      </c>
      <c r="U37" s="13"/>
    </row>
    <row r="38" spans="1:21" x14ac:dyDescent="0.25">
      <c r="C38" s="6" t="s">
        <v>33</v>
      </c>
      <c r="D38" s="6" t="s">
        <v>34</v>
      </c>
      <c r="E38" s="6"/>
      <c r="F38" s="6"/>
      <c r="H38" s="7"/>
      <c r="I38" s="7">
        <v>1</v>
      </c>
      <c r="J38" s="7">
        <v>3</v>
      </c>
      <c r="K38" s="19">
        <f>B3*0.6</f>
        <v>60</v>
      </c>
      <c r="M38" s="6" t="s">
        <v>33</v>
      </c>
      <c r="N38" s="6" t="s">
        <v>36</v>
      </c>
      <c r="O38" s="6"/>
      <c r="P38" s="6"/>
      <c r="R38" s="7" t="s">
        <v>23</v>
      </c>
      <c r="S38" s="7">
        <v>1</v>
      </c>
      <c r="T38" s="7">
        <v>3</v>
      </c>
      <c r="U38" s="19">
        <f>B3*0.5</f>
        <v>50</v>
      </c>
    </row>
    <row r="39" spans="1:21" x14ac:dyDescent="0.25">
      <c r="C39" s="13" t="s">
        <v>9</v>
      </c>
      <c r="D39" s="14" t="s">
        <v>10</v>
      </c>
      <c r="E39" s="13">
        <v>50</v>
      </c>
      <c r="F39" s="14" t="s">
        <v>12</v>
      </c>
      <c r="H39" s="7"/>
      <c r="I39" s="7">
        <v>1</v>
      </c>
      <c r="J39" s="7">
        <v>3</v>
      </c>
      <c r="K39" s="19">
        <f>B3*0.65</f>
        <v>65</v>
      </c>
      <c r="M39" s="13" t="s">
        <v>9</v>
      </c>
      <c r="N39" s="14" t="s">
        <v>10</v>
      </c>
      <c r="O39" s="14">
        <v>50</v>
      </c>
      <c r="P39" s="14" t="s">
        <v>12</v>
      </c>
      <c r="R39" s="7"/>
      <c r="S39" s="7">
        <v>1</v>
      </c>
      <c r="T39" s="7">
        <v>2</v>
      </c>
      <c r="U39" s="19">
        <f>B3*0.6</f>
        <v>60</v>
      </c>
    </row>
    <row r="40" spans="1:21" x14ac:dyDescent="0.25">
      <c r="C40" s="13" t="s">
        <v>8</v>
      </c>
      <c r="D40" s="15" t="s">
        <v>15</v>
      </c>
      <c r="E40" s="14" t="s">
        <v>11</v>
      </c>
      <c r="F40" s="13"/>
      <c r="H40" s="7"/>
      <c r="I40" s="7">
        <v>2</v>
      </c>
      <c r="J40" s="7">
        <v>2</v>
      </c>
      <c r="K40" s="19">
        <f>B3*0.7</f>
        <v>70</v>
      </c>
      <c r="M40" s="13" t="s">
        <v>20</v>
      </c>
      <c r="N40" s="15" t="s">
        <v>15</v>
      </c>
      <c r="O40" s="14" t="s">
        <v>11</v>
      </c>
      <c r="P40" s="13"/>
      <c r="R40" s="7"/>
      <c r="S40" s="7">
        <v>1</v>
      </c>
      <c r="T40" s="7">
        <v>2</v>
      </c>
      <c r="U40" s="19">
        <f>B3*0.7</f>
        <v>70</v>
      </c>
    </row>
    <row r="41" spans="1:21" x14ac:dyDescent="0.25">
      <c r="H41" s="7"/>
      <c r="I41" s="7">
        <v>1</v>
      </c>
      <c r="J41" s="7">
        <v>2</v>
      </c>
      <c r="K41" s="19">
        <f>B3*0.75</f>
        <v>75</v>
      </c>
      <c r="R41" s="7"/>
      <c r="S41" s="7">
        <v>1</v>
      </c>
      <c r="T41" s="7">
        <v>2</v>
      </c>
      <c r="U41" s="19">
        <f>B3*0.75</f>
        <v>75</v>
      </c>
    </row>
    <row r="42" spans="1:21" x14ac:dyDescent="0.25">
      <c r="H42" s="7"/>
      <c r="I42" s="7">
        <v>2</v>
      </c>
      <c r="J42" s="7">
        <v>1</v>
      </c>
      <c r="K42" s="19">
        <f>B3*0.8</f>
        <v>80</v>
      </c>
      <c r="R42" s="7"/>
      <c r="S42" s="7">
        <v>4</v>
      </c>
      <c r="T42" s="7">
        <v>3</v>
      </c>
      <c r="U42" s="19">
        <f>B3*0.85</f>
        <v>85</v>
      </c>
    </row>
    <row r="43" spans="1:21" x14ac:dyDescent="0.25">
      <c r="H43" s="7"/>
      <c r="I43" s="7">
        <v>1</v>
      </c>
      <c r="J43" s="7">
        <v>1</v>
      </c>
      <c r="K43" s="19">
        <f>B3*0.85</f>
        <v>85</v>
      </c>
      <c r="R43" s="13" t="s">
        <v>38</v>
      </c>
      <c r="S43" s="15" t="s">
        <v>31</v>
      </c>
      <c r="T43" s="13">
        <v>6</v>
      </c>
      <c r="U43" s="13"/>
    </row>
    <row r="44" spans="1:21" x14ac:dyDescent="0.25">
      <c r="H44" s="7"/>
      <c r="I44" s="7">
        <v>3</v>
      </c>
      <c r="J44" s="7">
        <v>1</v>
      </c>
      <c r="K44" s="19">
        <f>B3*0.9</f>
        <v>90</v>
      </c>
      <c r="R44" s="13" t="s">
        <v>25</v>
      </c>
      <c r="S44" s="15" t="s">
        <v>29</v>
      </c>
      <c r="T44" s="14">
        <v>10</v>
      </c>
      <c r="U44" s="13"/>
    </row>
    <row r="45" spans="1:21" x14ac:dyDescent="0.25">
      <c r="H45" s="7"/>
      <c r="I45" s="7">
        <v>2</v>
      </c>
      <c r="J45" s="7">
        <v>2</v>
      </c>
      <c r="K45" s="19">
        <f>B3*0.8</f>
        <v>80</v>
      </c>
      <c r="R45" s="13" t="s">
        <v>26</v>
      </c>
      <c r="S45" s="15" t="s">
        <v>15</v>
      </c>
      <c r="T45" s="14">
        <v>12</v>
      </c>
      <c r="U45" s="13"/>
    </row>
    <row r="46" spans="1:21" x14ac:dyDescent="0.25">
      <c r="H46" s="7"/>
      <c r="I46" s="7">
        <v>2</v>
      </c>
      <c r="J46" s="7">
        <v>3</v>
      </c>
      <c r="K46" s="19">
        <f>B3*0.7</f>
        <v>70</v>
      </c>
      <c r="R46" s="13" t="s">
        <v>27</v>
      </c>
      <c r="S46" s="15" t="s">
        <v>15</v>
      </c>
      <c r="T46" s="14" t="s">
        <v>11</v>
      </c>
      <c r="U46" s="13"/>
    </row>
    <row r="47" spans="1:21" x14ac:dyDescent="0.25">
      <c r="H47" s="6" t="s">
        <v>4</v>
      </c>
      <c r="I47" s="6" t="s">
        <v>35</v>
      </c>
      <c r="J47" s="6"/>
      <c r="K47" s="6"/>
      <c r="R47" s="13" t="s">
        <v>28</v>
      </c>
      <c r="S47" s="15" t="s">
        <v>29</v>
      </c>
      <c r="T47" s="14">
        <v>10</v>
      </c>
      <c r="U47" s="13"/>
    </row>
    <row r="48" spans="1:21" x14ac:dyDescent="0.25">
      <c r="H48" s="13" t="s">
        <v>43</v>
      </c>
      <c r="I48" s="15" t="s">
        <v>16</v>
      </c>
      <c r="J48" s="13">
        <v>8</v>
      </c>
      <c r="K48" s="13"/>
    </row>
    <row r="49" spans="1:21" x14ac:dyDescent="0.25">
      <c r="H49" s="13" t="s">
        <v>17</v>
      </c>
      <c r="I49" s="15" t="s">
        <v>15</v>
      </c>
      <c r="J49" s="13">
        <v>20</v>
      </c>
      <c r="K49" s="13"/>
    </row>
    <row r="50" spans="1:21" x14ac:dyDescent="0.25">
      <c r="A50" s="3"/>
    </row>
    <row r="51" spans="1:21" s="3" customFormat="1" x14ac:dyDescent="0.25">
      <c r="A51" s="10" t="s">
        <v>39</v>
      </c>
      <c r="C51" s="10" t="s">
        <v>6</v>
      </c>
      <c r="D51" s="12" t="s">
        <v>0</v>
      </c>
      <c r="E51" s="12" t="s">
        <v>1</v>
      </c>
      <c r="F51" s="12" t="s">
        <v>7</v>
      </c>
      <c r="H51" s="10" t="s">
        <v>13</v>
      </c>
      <c r="I51" s="12" t="s">
        <v>0</v>
      </c>
      <c r="J51" s="12" t="s">
        <v>1</v>
      </c>
      <c r="K51" s="12" t="s">
        <v>7</v>
      </c>
      <c r="M51" s="12" t="s">
        <v>18</v>
      </c>
      <c r="N51" s="12" t="s">
        <v>0</v>
      </c>
      <c r="O51" s="12" t="s">
        <v>1</v>
      </c>
      <c r="P51" s="12" t="s">
        <v>7</v>
      </c>
      <c r="R51" s="10" t="s">
        <v>21</v>
      </c>
      <c r="S51" s="10" t="s">
        <v>0</v>
      </c>
      <c r="T51" s="10" t="s">
        <v>1</v>
      </c>
      <c r="U51" s="10" t="s">
        <v>7</v>
      </c>
    </row>
    <row r="52" spans="1:21" x14ac:dyDescent="0.25">
      <c r="C52" s="5" t="s">
        <v>3</v>
      </c>
      <c r="D52" s="5" t="s">
        <v>34</v>
      </c>
      <c r="E52" s="5"/>
      <c r="F52" s="5"/>
      <c r="H52" s="7" t="s">
        <v>5</v>
      </c>
      <c r="I52" s="7" t="s">
        <v>35</v>
      </c>
      <c r="J52" s="7"/>
      <c r="K52" s="7"/>
      <c r="M52" s="5" t="s">
        <v>3</v>
      </c>
      <c r="N52" s="5" t="s">
        <v>36</v>
      </c>
      <c r="O52" s="5"/>
      <c r="P52" s="5"/>
      <c r="R52" s="13" t="s">
        <v>22</v>
      </c>
      <c r="S52" s="15" t="s">
        <v>16</v>
      </c>
      <c r="T52" s="13">
        <v>8</v>
      </c>
      <c r="U52" s="13"/>
    </row>
    <row r="53" spans="1:21" x14ac:dyDescent="0.25">
      <c r="C53" s="6" t="s">
        <v>33</v>
      </c>
      <c r="D53" s="6" t="s">
        <v>34</v>
      </c>
      <c r="E53" s="6"/>
      <c r="F53" s="6"/>
      <c r="H53" s="6" t="s">
        <v>4</v>
      </c>
      <c r="I53" s="6" t="s">
        <v>35</v>
      </c>
      <c r="J53" s="6"/>
      <c r="K53" s="6"/>
      <c r="M53" s="6" t="s">
        <v>33</v>
      </c>
      <c r="N53" s="6" t="s">
        <v>36</v>
      </c>
      <c r="O53" s="6"/>
      <c r="P53" s="6"/>
      <c r="R53" s="7" t="s">
        <v>24</v>
      </c>
      <c r="S53" s="7">
        <v>1</v>
      </c>
      <c r="T53" s="7">
        <v>3</v>
      </c>
      <c r="U53" s="19">
        <f>B3*0.5</f>
        <v>50</v>
      </c>
    </row>
    <row r="54" spans="1:21" x14ac:dyDescent="0.25">
      <c r="C54" s="13" t="s">
        <v>9</v>
      </c>
      <c r="D54" s="14" t="s">
        <v>10</v>
      </c>
      <c r="E54" s="13">
        <v>50</v>
      </c>
      <c r="F54" s="14" t="s">
        <v>12</v>
      </c>
      <c r="H54" s="13" t="s">
        <v>43</v>
      </c>
      <c r="I54" s="15" t="s">
        <v>16</v>
      </c>
      <c r="J54" s="13">
        <v>8</v>
      </c>
      <c r="K54" s="13"/>
      <c r="M54" s="13" t="s">
        <v>9</v>
      </c>
      <c r="N54" s="14" t="s">
        <v>10</v>
      </c>
      <c r="O54" s="14">
        <v>50</v>
      </c>
      <c r="P54" s="14" t="s">
        <v>12</v>
      </c>
      <c r="R54" s="7"/>
      <c r="S54" s="7">
        <v>1</v>
      </c>
      <c r="T54" s="7">
        <v>3</v>
      </c>
      <c r="U54" s="19">
        <f>B3*0.6</f>
        <v>60</v>
      </c>
    </row>
    <row r="55" spans="1:21" x14ac:dyDescent="0.25">
      <c r="C55" s="13" t="s">
        <v>8</v>
      </c>
      <c r="D55" s="15" t="s">
        <v>15</v>
      </c>
      <c r="E55" s="14" t="s">
        <v>11</v>
      </c>
      <c r="F55" s="13"/>
      <c r="H55" s="13" t="s">
        <v>17</v>
      </c>
      <c r="I55" s="15" t="s">
        <v>15</v>
      </c>
      <c r="J55" s="13">
        <v>20</v>
      </c>
      <c r="K55" s="13"/>
      <c r="M55" s="13" t="s">
        <v>20</v>
      </c>
      <c r="N55" s="15" t="s">
        <v>15</v>
      </c>
      <c r="O55" s="14" t="s">
        <v>11</v>
      </c>
      <c r="P55" s="13"/>
      <c r="R55" s="7"/>
      <c r="S55" s="7">
        <v>1</v>
      </c>
      <c r="T55" s="7">
        <v>2</v>
      </c>
      <c r="U55" s="19">
        <f>B3*0.7</f>
        <v>70</v>
      </c>
    </row>
    <row r="56" spans="1:21" x14ac:dyDescent="0.25">
      <c r="D56" s="2"/>
      <c r="E56" s="1"/>
      <c r="I56" s="2"/>
      <c r="N56" s="2"/>
      <c r="O56" s="1"/>
      <c r="R56" s="7"/>
      <c r="S56" s="7">
        <v>10</v>
      </c>
      <c r="T56" s="7">
        <v>1</v>
      </c>
      <c r="U56" s="19">
        <f>B3*0.8</f>
        <v>80</v>
      </c>
    </row>
    <row r="57" spans="1:21" x14ac:dyDescent="0.25">
      <c r="D57" s="2"/>
      <c r="E57" s="1"/>
      <c r="I57" s="2"/>
      <c r="N57" s="2"/>
      <c r="O57" s="1"/>
      <c r="R57" s="13" t="s">
        <v>30</v>
      </c>
      <c r="S57" s="15" t="s">
        <v>31</v>
      </c>
      <c r="T57" s="13">
        <v>6</v>
      </c>
      <c r="U57" s="13"/>
    </row>
    <row r="58" spans="1:21" x14ac:dyDescent="0.25">
      <c r="D58" s="2"/>
      <c r="E58" s="1"/>
      <c r="I58" s="2"/>
      <c r="N58" s="2"/>
      <c r="O58" s="1"/>
      <c r="R58" s="13" t="s">
        <v>25</v>
      </c>
      <c r="S58" s="15" t="s">
        <v>29</v>
      </c>
      <c r="T58" s="14">
        <v>10</v>
      </c>
      <c r="U58" s="13"/>
    </row>
    <row r="59" spans="1:21" x14ac:dyDescent="0.25">
      <c r="D59" s="2"/>
      <c r="E59" s="1"/>
      <c r="I59" s="2"/>
      <c r="N59" s="2"/>
      <c r="O59" s="1"/>
      <c r="R59" s="13" t="s">
        <v>26</v>
      </c>
      <c r="S59" s="15" t="s">
        <v>15</v>
      </c>
      <c r="T59" s="14">
        <v>12</v>
      </c>
      <c r="U59" s="13"/>
    </row>
    <row r="60" spans="1:21" x14ac:dyDescent="0.25">
      <c r="D60" s="2"/>
      <c r="E60" s="1"/>
      <c r="I60" s="2"/>
      <c r="N60" s="2"/>
      <c r="O60" s="1"/>
      <c r="R60" s="13" t="s">
        <v>27</v>
      </c>
      <c r="S60" s="15" t="s">
        <v>15</v>
      </c>
      <c r="T60" s="14" t="s">
        <v>11</v>
      </c>
      <c r="U60" s="13"/>
    </row>
    <row r="61" spans="1:21" x14ac:dyDescent="0.25">
      <c r="D61" s="2"/>
      <c r="E61" s="1"/>
      <c r="I61" s="2"/>
      <c r="N61" s="2"/>
      <c r="O61" s="1"/>
      <c r="R61" s="13" t="s">
        <v>28</v>
      </c>
      <c r="S61" s="15" t="s">
        <v>29</v>
      </c>
      <c r="T61" s="14">
        <v>10</v>
      </c>
      <c r="U61" s="13"/>
    </row>
    <row r="62" spans="1:21" x14ac:dyDescent="0.25">
      <c r="D62" s="2"/>
      <c r="E62" s="1"/>
      <c r="I62" s="2"/>
      <c r="N62" s="2"/>
      <c r="O62" s="1"/>
    </row>
    <row r="63" spans="1:21" x14ac:dyDescent="0.25">
      <c r="A63" s="10" t="s">
        <v>40</v>
      </c>
      <c r="C63" s="10" t="s">
        <v>6</v>
      </c>
      <c r="D63" s="12" t="s">
        <v>0</v>
      </c>
      <c r="E63" s="12" t="s">
        <v>1</v>
      </c>
      <c r="F63" s="12" t="s">
        <v>7</v>
      </c>
      <c r="H63" s="10" t="s">
        <v>13</v>
      </c>
      <c r="I63" s="12" t="s">
        <v>0</v>
      </c>
      <c r="J63" s="12" t="s">
        <v>1</v>
      </c>
      <c r="K63" s="12" t="s">
        <v>7</v>
      </c>
      <c r="M63" s="10" t="s">
        <v>18</v>
      </c>
      <c r="N63" s="12" t="s">
        <v>0</v>
      </c>
      <c r="O63" s="12" t="s">
        <v>1</v>
      </c>
      <c r="P63" s="12" t="s">
        <v>7</v>
      </c>
      <c r="R63" s="10" t="s">
        <v>21</v>
      </c>
      <c r="S63" s="12" t="s">
        <v>0</v>
      </c>
      <c r="T63" s="12" t="s">
        <v>1</v>
      </c>
      <c r="U63" s="12" t="s">
        <v>7</v>
      </c>
    </row>
    <row r="64" spans="1:21" x14ac:dyDescent="0.25">
      <c r="C64" s="5" t="s">
        <v>3</v>
      </c>
      <c r="D64" s="5">
        <v>1</v>
      </c>
      <c r="E64" s="5">
        <v>5</v>
      </c>
      <c r="F64" s="17">
        <f>B1*0.5</f>
        <v>50</v>
      </c>
      <c r="H64" s="7" t="s">
        <v>5</v>
      </c>
      <c r="I64" s="7">
        <v>1</v>
      </c>
      <c r="J64" s="7">
        <v>4</v>
      </c>
      <c r="K64" s="19">
        <f>B3*0.5</f>
        <v>50</v>
      </c>
      <c r="M64" s="6" t="s">
        <v>4</v>
      </c>
      <c r="N64" s="6">
        <v>1</v>
      </c>
      <c r="O64" s="6">
        <v>5</v>
      </c>
      <c r="P64" s="18">
        <f>B2*0.5</f>
        <v>50</v>
      </c>
      <c r="R64" s="13" t="s">
        <v>41</v>
      </c>
      <c r="S64" s="13">
        <v>3</v>
      </c>
      <c r="T64" s="13">
        <v>10</v>
      </c>
      <c r="U64" s="13"/>
    </row>
    <row r="65" spans="3:21" x14ac:dyDescent="0.25">
      <c r="C65" s="5"/>
      <c r="D65" s="5">
        <v>1</v>
      </c>
      <c r="E65" s="5">
        <v>4</v>
      </c>
      <c r="F65" s="17">
        <f>B1*0.6</f>
        <v>60</v>
      </c>
      <c r="H65" s="7"/>
      <c r="I65" s="7">
        <v>1</v>
      </c>
      <c r="J65" s="7">
        <v>3</v>
      </c>
      <c r="K65" s="19">
        <f>B3*0.6</f>
        <v>60</v>
      </c>
      <c r="M65" s="6"/>
      <c r="N65" s="6">
        <v>1</v>
      </c>
      <c r="O65" s="6">
        <v>4</v>
      </c>
      <c r="P65" s="18">
        <f>B2*0.6</f>
        <v>60</v>
      </c>
      <c r="R65" s="7" t="s">
        <v>42</v>
      </c>
      <c r="S65" s="7">
        <v>1</v>
      </c>
      <c r="T65" s="7">
        <v>4</v>
      </c>
      <c r="U65" s="19">
        <f>B3*0.5</f>
        <v>50</v>
      </c>
    </row>
    <row r="66" spans="3:21" x14ac:dyDescent="0.25">
      <c r="C66" s="5"/>
      <c r="D66" s="5">
        <v>1</v>
      </c>
      <c r="E66" s="5">
        <v>3</v>
      </c>
      <c r="F66" s="17">
        <f>B1*0.7</f>
        <v>70</v>
      </c>
      <c r="H66" s="7"/>
      <c r="I66" s="7">
        <v>1</v>
      </c>
      <c r="J66" s="7">
        <v>2</v>
      </c>
      <c r="K66" s="19">
        <f>B3*0.7</f>
        <v>70</v>
      </c>
      <c r="M66" s="6"/>
      <c r="N66" s="6">
        <v>1</v>
      </c>
      <c r="O66" s="6">
        <v>3</v>
      </c>
      <c r="P66" s="18">
        <f>B2*0.7</f>
        <v>70</v>
      </c>
      <c r="R66" s="7"/>
      <c r="S66" s="7">
        <v>4</v>
      </c>
      <c r="T66" s="7">
        <v>4</v>
      </c>
      <c r="U66" s="19">
        <f>B3*0.6</f>
        <v>60</v>
      </c>
    </row>
    <row r="67" spans="3:21" x14ac:dyDescent="0.25">
      <c r="C67" s="5"/>
      <c r="D67" s="5">
        <v>1</v>
      </c>
      <c r="E67" s="5">
        <v>2</v>
      </c>
      <c r="F67" s="17">
        <f>B1*0.75</f>
        <v>75</v>
      </c>
      <c r="H67" s="7"/>
      <c r="I67" s="7">
        <v>1</v>
      </c>
      <c r="J67" s="7">
        <v>1</v>
      </c>
      <c r="K67" s="19">
        <f>B3*0.75</f>
        <v>75</v>
      </c>
      <c r="M67" s="6"/>
      <c r="N67" s="6">
        <v>1</v>
      </c>
      <c r="O67" s="6">
        <v>2</v>
      </c>
      <c r="P67" s="18">
        <v>75</v>
      </c>
      <c r="R67" s="13" t="s">
        <v>54</v>
      </c>
      <c r="S67" s="16">
        <v>3</v>
      </c>
      <c r="T67" s="13">
        <v>6</v>
      </c>
      <c r="U67" s="13"/>
    </row>
    <row r="68" spans="3:21" x14ac:dyDescent="0.25">
      <c r="C68" s="5"/>
      <c r="D68" s="5">
        <v>1</v>
      </c>
      <c r="E68" s="5">
        <v>1</v>
      </c>
      <c r="F68" s="17">
        <f>B1*0.8</f>
        <v>80</v>
      </c>
      <c r="H68" s="7"/>
      <c r="I68" s="7">
        <v>1</v>
      </c>
      <c r="J68" s="7">
        <v>1</v>
      </c>
      <c r="K68" s="19">
        <f>B3*0.8</f>
        <v>80</v>
      </c>
      <c r="M68" s="6"/>
      <c r="N68" s="6">
        <v>1</v>
      </c>
      <c r="O68" s="6">
        <v>1</v>
      </c>
      <c r="P68" s="18">
        <f>B2*0.8</f>
        <v>80</v>
      </c>
      <c r="R68" s="13" t="s">
        <v>25</v>
      </c>
      <c r="S68" s="16">
        <v>3</v>
      </c>
      <c r="T68" s="14">
        <v>10</v>
      </c>
      <c r="U68" s="13"/>
    </row>
    <row r="69" spans="3:21" x14ac:dyDescent="0.25">
      <c r="C69" s="5"/>
      <c r="D69" s="5">
        <v>5</v>
      </c>
      <c r="E69" s="5">
        <v>1</v>
      </c>
      <c r="F69" s="17">
        <f>B1*0.85</f>
        <v>85</v>
      </c>
      <c r="H69" s="7"/>
      <c r="I69" s="7">
        <v>3</v>
      </c>
      <c r="J69" s="7">
        <v>1</v>
      </c>
      <c r="K69" s="19">
        <f>B3*0.85</f>
        <v>85</v>
      </c>
      <c r="M69" s="6"/>
      <c r="N69" s="6">
        <v>5</v>
      </c>
      <c r="O69" s="6">
        <v>1</v>
      </c>
      <c r="P69" s="18">
        <f>B2*0.85</f>
        <v>85</v>
      </c>
      <c r="R69" s="13" t="s">
        <v>26</v>
      </c>
      <c r="S69" s="16">
        <v>2</v>
      </c>
      <c r="T69" s="14">
        <v>12</v>
      </c>
      <c r="U69" s="13"/>
    </row>
    <row r="70" spans="3:21" x14ac:dyDescent="0.25">
      <c r="C70" s="5"/>
      <c r="D70" s="5">
        <v>1</v>
      </c>
      <c r="E70" s="5">
        <v>1</v>
      </c>
      <c r="F70" s="17">
        <f>B1*0.8</f>
        <v>80</v>
      </c>
      <c r="H70" s="7"/>
      <c r="I70" s="7">
        <v>2</v>
      </c>
      <c r="J70" s="7">
        <v>1</v>
      </c>
      <c r="K70" s="19">
        <f>B3*0.8</f>
        <v>80</v>
      </c>
      <c r="M70" s="6"/>
      <c r="N70" s="6">
        <v>1</v>
      </c>
      <c r="O70" s="6">
        <v>1</v>
      </c>
      <c r="P70" s="18">
        <f>B2*0.8</f>
        <v>80</v>
      </c>
      <c r="R70" s="13" t="s">
        <v>27</v>
      </c>
      <c r="S70" s="16">
        <v>2</v>
      </c>
      <c r="T70" s="14">
        <v>15</v>
      </c>
      <c r="U70" s="13"/>
    </row>
    <row r="71" spans="3:21" x14ac:dyDescent="0.25">
      <c r="C71" s="5"/>
      <c r="D71" s="5">
        <v>2</v>
      </c>
      <c r="E71" s="5">
        <v>3</v>
      </c>
      <c r="F71" s="17">
        <f>B1*0.7</f>
        <v>70</v>
      </c>
      <c r="H71" s="7"/>
      <c r="I71" s="7">
        <v>1</v>
      </c>
      <c r="J71" s="7">
        <v>1</v>
      </c>
      <c r="K71" s="19">
        <f>B3*0.75</f>
        <v>75</v>
      </c>
      <c r="M71" s="6"/>
      <c r="N71" s="6">
        <v>2</v>
      </c>
      <c r="O71" s="6">
        <v>3</v>
      </c>
      <c r="P71" s="18">
        <f>B2*0.7</f>
        <v>70</v>
      </c>
      <c r="R71" s="13" t="s">
        <v>28</v>
      </c>
      <c r="S71" s="16">
        <v>3</v>
      </c>
      <c r="T71" s="14">
        <v>10</v>
      </c>
      <c r="U71" s="13"/>
    </row>
    <row r="72" spans="3:21" x14ac:dyDescent="0.25">
      <c r="C72" s="6" t="s">
        <v>4</v>
      </c>
      <c r="D72" s="6">
        <v>1</v>
      </c>
      <c r="E72" s="6">
        <v>5</v>
      </c>
      <c r="F72" s="18">
        <f>B2*0.5</f>
        <v>50</v>
      </c>
      <c r="H72" s="6" t="s">
        <v>4</v>
      </c>
      <c r="I72" s="6">
        <v>1</v>
      </c>
      <c r="J72" s="6">
        <v>5</v>
      </c>
      <c r="K72" s="18">
        <f>B2*0.5</f>
        <v>50</v>
      </c>
      <c r="M72" s="5" t="s">
        <v>3</v>
      </c>
      <c r="N72" s="5">
        <v>1</v>
      </c>
      <c r="O72" s="5">
        <v>5</v>
      </c>
      <c r="P72" s="17">
        <f>B1*0.5</f>
        <v>50</v>
      </c>
    </row>
    <row r="73" spans="3:21" x14ac:dyDescent="0.25">
      <c r="C73" s="6"/>
      <c r="D73" s="6">
        <v>1</v>
      </c>
      <c r="E73" s="6">
        <v>4</v>
      </c>
      <c r="F73" s="18">
        <f>B2*0.6</f>
        <v>60</v>
      </c>
      <c r="H73" s="6"/>
      <c r="I73" s="6">
        <v>1</v>
      </c>
      <c r="J73" s="6">
        <v>4</v>
      </c>
      <c r="K73" s="18">
        <f>B2*0.6</f>
        <v>60</v>
      </c>
      <c r="M73" s="5"/>
      <c r="N73" s="5">
        <v>1</v>
      </c>
      <c r="O73" s="5">
        <v>4</v>
      </c>
      <c r="P73" s="17">
        <f>B1*0.6</f>
        <v>60</v>
      </c>
    </row>
    <row r="74" spans="3:21" x14ac:dyDescent="0.25">
      <c r="C74" s="6"/>
      <c r="D74" s="6">
        <v>1</v>
      </c>
      <c r="E74" s="6">
        <v>3</v>
      </c>
      <c r="F74" s="18">
        <f>B2*0.7</f>
        <v>70</v>
      </c>
      <c r="H74" s="6"/>
      <c r="I74" s="6">
        <v>1</v>
      </c>
      <c r="J74" s="6">
        <v>3</v>
      </c>
      <c r="K74" s="18">
        <f>B2*0.7</f>
        <v>70</v>
      </c>
      <c r="M74" s="5"/>
      <c r="N74" s="5">
        <v>1</v>
      </c>
      <c r="O74" s="5">
        <v>3</v>
      </c>
      <c r="P74" s="17">
        <f>B1*0.7</f>
        <v>70</v>
      </c>
    </row>
    <row r="75" spans="3:21" x14ac:dyDescent="0.25">
      <c r="C75" s="6"/>
      <c r="D75" s="6">
        <v>1</v>
      </c>
      <c r="E75" s="6">
        <v>2</v>
      </c>
      <c r="F75" s="18">
        <f>B2*0.8</f>
        <v>80</v>
      </c>
      <c r="H75" s="6"/>
      <c r="I75" s="6">
        <v>2</v>
      </c>
      <c r="J75" s="6">
        <v>2</v>
      </c>
      <c r="K75" s="18">
        <f>B2*0.8</f>
        <v>80</v>
      </c>
      <c r="M75" s="5"/>
      <c r="N75" s="5">
        <v>1</v>
      </c>
      <c r="O75" s="5">
        <v>2</v>
      </c>
      <c r="P75" s="17">
        <f>B1*0</f>
        <v>0</v>
      </c>
    </row>
    <row r="76" spans="3:21" x14ac:dyDescent="0.25">
      <c r="C76" s="6"/>
      <c r="D76" s="6">
        <v>3</v>
      </c>
      <c r="E76" s="6">
        <v>1</v>
      </c>
      <c r="F76" s="18">
        <f>B2*0.85</f>
        <v>85</v>
      </c>
      <c r="H76" s="6"/>
      <c r="I76" s="6">
        <v>4</v>
      </c>
      <c r="J76" s="6">
        <v>4</v>
      </c>
      <c r="K76" s="18">
        <f>B2*0.7</f>
        <v>70</v>
      </c>
      <c r="M76" s="5"/>
      <c r="N76" s="5">
        <v>3</v>
      </c>
      <c r="O76" s="5">
        <v>1</v>
      </c>
      <c r="P76" s="17">
        <f>B1*0.85</f>
        <v>85</v>
      </c>
    </row>
    <row r="77" spans="3:21" x14ac:dyDescent="0.25">
      <c r="C77" s="6"/>
      <c r="D77" s="6">
        <v>2</v>
      </c>
      <c r="E77" s="6">
        <v>2</v>
      </c>
      <c r="F77" s="18">
        <f>B2*0.8</f>
        <v>80</v>
      </c>
      <c r="H77" s="13" t="s">
        <v>43</v>
      </c>
      <c r="I77" s="13">
        <v>3</v>
      </c>
      <c r="J77" s="13">
        <v>8</v>
      </c>
      <c r="K77" s="13"/>
      <c r="M77" s="5"/>
      <c r="N77" s="5">
        <v>2</v>
      </c>
      <c r="O77" s="5">
        <v>2</v>
      </c>
      <c r="P77" s="17">
        <f>B1*0.8</f>
        <v>80</v>
      </c>
    </row>
    <row r="78" spans="3:21" x14ac:dyDescent="0.25">
      <c r="C78" s="6"/>
      <c r="D78" s="6">
        <v>2</v>
      </c>
      <c r="E78" s="6">
        <v>3</v>
      </c>
      <c r="F78" s="18">
        <f>B2*0.7</f>
        <v>70</v>
      </c>
      <c r="H78" s="13" t="s">
        <v>17</v>
      </c>
      <c r="I78" s="13">
        <v>2</v>
      </c>
      <c r="J78" s="13">
        <v>20</v>
      </c>
      <c r="K78" s="13"/>
      <c r="M78" s="5"/>
      <c r="N78" s="5">
        <v>2</v>
      </c>
      <c r="O78" s="5">
        <v>3</v>
      </c>
      <c r="P78" s="17">
        <f>B1*0.7</f>
        <v>70</v>
      </c>
    </row>
    <row r="79" spans="3:21" x14ac:dyDescent="0.25">
      <c r="C79" s="13" t="s">
        <v>9</v>
      </c>
      <c r="D79" s="14" t="s">
        <v>10</v>
      </c>
      <c r="E79" s="13">
        <v>40</v>
      </c>
      <c r="F79" s="14" t="s">
        <v>12</v>
      </c>
      <c r="M79" s="13" t="s">
        <v>9</v>
      </c>
      <c r="N79" s="14" t="s">
        <v>10</v>
      </c>
      <c r="O79" s="14">
        <v>40</v>
      </c>
      <c r="P79" s="14" t="s">
        <v>12</v>
      </c>
    </row>
    <row r="80" spans="3:21" x14ac:dyDescent="0.25">
      <c r="C80" s="13" t="s">
        <v>8</v>
      </c>
      <c r="D80" s="16">
        <v>2</v>
      </c>
      <c r="E80" s="14">
        <v>15</v>
      </c>
      <c r="F80" s="13"/>
      <c r="M80" s="13" t="s">
        <v>20</v>
      </c>
      <c r="N80" s="16">
        <v>2</v>
      </c>
      <c r="O80" s="14">
        <v>15</v>
      </c>
      <c r="P80" s="13"/>
    </row>
    <row r="82" spans="1:21" x14ac:dyDescent="0.25">
      <c r="A82" s="10" t="s">
        <v>44</v>
      </c>
      <c r="C82" s="10" t="s">
        <v>6</v>
      </c>
      <c r="D82" s="12" t="s">
        <v>0</v>
      </c>
      <c r="E82" s="12" t="s">
        <v>1</v>
      </c>
      <c r="F82" s="12" t="s">
        <v>7</v>
      </c>
      <c r="H82" s="10" t="s">
        <v>13</v>
      </c>
      <c r="I82" s="12" t="s">
        <v>0</v>
      </c>
      <c r="J82" s="12" t="s">
        <v>1</v>
      </c>
      <c r="K82" s="12" t="s">
        <v>7</v>
      </c>
      <c r="M82" s="10" t="s">
        <v>18</v>
      </c>
      <c r="N82" s="12" t="s">
        <v>0</v>
      </c>
      <c r="O82" s="12" t="s">
        <v>1</v>
      </c>
      <c r="P82" s="12" t="s">
        <v>7</v>
      </c>
      <c r="R82" s="10" t="s">
        <v>21</v>
      </c>
      <c r="S82" s="12" t="s">
        <v>0</v>
      </c>
      <c r="T82" s="12" t="s">
        <v>1</v>
      </c>
      <c r="U82" s="12" t="s">
        <v>7</v>
      </c>
    </row>
    <row r="83" spans="1:21" x14ac:dyDescent="0.25">
      <c r="C83" s="5" t="s">
        <v>3</v>
      </c>
      <c r="D83" s="5" t="s">
        <v>34</v>
      </c>
      <c r="E83" s="5"/>
      <c r="F83" s="5"/>
      <c r="H83" s="7" t="s">
        <v>5</v>
      </c>
      <c r="I83" s="7" t="s">
        <v>45</v>
      </c>
      <c r="J83" s="7"/>
      <c r="K83" s="7"/>
      <c r="M83" s="6" t="s">
        <v>4</v>
      </c>
      <c r="N83" s="6" t="s">
        <v>36</v>
      </c>
      <c r="O83" s="6"/>
      <c r="P83" s="6"/>
      <c r="R83" s="13" t="s">
        <v>37</v>
      </c>
      <c r="S83" s="15" t="s">
        <v>16</v>
      </c>
      <c r="T83" s="13">
        <v>8</v>
      </c>
      <c r="U83" s="13"/>
    </row>
    <row r="84" spans="1:21" x14ac:dyDescent="0.25">
      <c r="C84" s="6" t="s">
        <v>4</v>
      </c>
      <c r="D84" s="6" t="s">
        <v>34</v>
      </c>
      <c r="E84" s="6"/>
      <c r="F84" s="6"/>
      <c r="H84" s="6" t="s">
        <v>4</v>
      </c>
      <c r="I84" s="6" t="s">
        <v>35</v>
      </c>
      <c r="J84" s="6"/>
      <c r="K84" s="6"/>
      <c r="M84" s="5" t="s">
        <v>3</v>
      </c>
      <c r="N84" s="5" t="s">
        <v>36</v>
      </c>
      <c r="O84" s="5"/>
      <c r="P84" s="5"/>
      <c r="R84" s="7" t="s">
        <v>23</v>
      </c>
      <c r="S84" s="7">
        <v>1</v>
      </c>
      <c r="T84" s="7">
        <v>3</v>
      </c>
      <c r="U84" s="19">
        <f>B3*0.5</f>
        <v>50</v>
      </c>
    </row>
    <row r="85" spans="1:21" x14ac:dyDescent="0.25">
      <c r="C85" s="13" t="s">
        <v>9</v>
      </c>
      <c r="D85" s="14" t="s">
        <v>10</v>
      </c>
      <c r="E85" s="13">
        <v>60</v>
      </c>
      <c r="F85" s="14" t="s">
        <v>12</v>
      </c>
      <c r="H85" s="13" t="s">
        <v>43</v>
      </c>
      <c r="I85" s="15" t="s">
        <v>16</v>
      </c>
      <c r="J85" s="13">
        <v>8</v>
      </c>
      <c r="K85" s="13"/>
      <c r="M85" s="13" t="s">
        <v>19</v>
      </c>
      <c r="N85" s="14" t="s">
        <v>10</v>
      </c>
      <c r="O85" s="13">
        <v>60</v>
      </c>
      <c r="P85" s="14" t="s">
        <v>12</v>
      </c>
      <c r="R85" s="7"/>
      <c r="S85" s="7">
        <v>1</v>
      </c>
      <c r="T85" s="7">
        <v>2</v>
      </c>
      <c r="U85" s="19">
        <f>B3*0.6</f>
        <v>60</v>
      </c>
    </row>
    <row r="86" spans="1:21" x14ac:dyDescent="0.25">
      <c r="C86" s="13" t="s">
        <v>8</v>
      </c>
      <c r="D86" s="15" t="s">
        <v>15</v>
      </c>
      <c r="E86" s="14" t="s">
        <v>11</v>
      </c>
      <c r="F86" s="13"/>
      <c r="H86" s="13" t="s">
        <v>17</v>
      </c>
      <c r="I86" s="15" t="s">
        <v>15</v>
      </c>
      <c r="J86" s="13">
        <v>20</v>
      </c>
      <c r="K86" s="13"/>
      <c r="M86" s="13" t="s">
        <v>20</v>
      </c>
      <c r="N86" s="15" t="s">
        <v>15</v>
      </c>
      <c r="O86" s="14" t="s">
        <v>11</v>
      </c>
      <c r="P86" s="13"/>
      <c r="R86" s="7"/>
      <c r="S86" s="7">
        <v>1</v>
      </c>
      <c r="T86" s="7">
        <v>2</v>
      </c>
      <c r="U86" s="19">
        <f>B3*0.7</f>
        <v>70</v>
      </c>
    </row>
    <row r="87" spans="1:21" x14ac:dyDescent="0.25">
      <c r="R87" s="7"/>
      <c r="S87" s="7">
        <v>1</v>
      </c>
      <c r="T87" s="7">
        <v>1</v>
      </c>
      <c r="U87" s="19">
        <f>B3*0.8</f>
        <v>80</v>
      </c>
    </row>
    <row r="88" spans="1:21" x14ac:dyDescent="0.25">
      <c r="R88" s="7"/>
      <c r="S88" s="7">
        <v>5</v>
      </c>
      <c r="T88" s="7">
        <v>2</v>
      </c>
      <c r="U88" s="19">
        <f>B3*0.9</f>
        <v>90</v>
      </c>
    </row>
    <row r="89" spans="1:21" x14ac:dyDescent="0.25">
      <c r="R89" s="13" t="s">
        <v>38</v>
      </c>
      <c r="S89" s="15" t="s">
        <v>31</v>
      </c>
      <c r="T89" s="13">
        <v>6</v>
      </c>
      <c r="U89" s="13"/>
    </row>
    <row r="90" spans="1:21" x14ac:dyDescent="0.25">
      <c r="R90" s="13" t="s">
        <v>46</v>
      </c>
      <c r="S90" s="15" t="s">
        <v>16</v>
      </c>
      <c r="T90" s="13">
        <v>8</v>
      </c>
      <c r="U90" s="13"/>
    </row>
    <row r="91" spans="1:21" x14ac:dyDescent="0.25">
      <c r="R91" s="13" t="s">
        <v>28</v>
      </c>
      <c r="S91" s="15" t="s">
        <v>29</v>
      </c>
      <c r="T91" s="14">
        <v>10</v>
      </c>
      <c r="U91" s="13"/>
    </row>
    <row r="92" spans="1:21" x14ac:dyDescent="0.25">
      <c r="A92" s="3"/>
    </row>
    <row r="93" spans="1:21" x14ac:dyDescent="0.25">
      <c r="A93" s="10" t="s">
        <v>47</v>
      </c>
      <c r="B93" s="3"/>
      <c r="C93" s="10" t="s">
        <v>6</v>
      </c>
      <c r="D93" s="12" t="s">
        <v>0</v>
      </c>
      <c r="E93" s="12" t="s">
        <v>1</v>
      </c>
      <c r="F93" s="12" t="s">
        <v>7</v>
      </c>
      <c r="G93" s="3"/>
      <c r="H93" s="10" t="s">
        <v>13</v>
      </c>
      <c r="I93" s="12" t="s">
        <v>0</v>
      </c>
      <c r="J93" s="12" t="s">
        <v>1</v>
      </c>
      <c r="K93" s="12" t="s">
        <v>7</v>
      </c>
      <c r="L93" s="3"/>
      <c r="M93" s="10" t="s">
        <v>18</v>
      </c>
      <c r="N93" s="12" t="s">
        <v>0</v>
      </c>
      <c r="O93" s="12" t="s">
        <v>1</v>
      </c>
      <c r="P93" s="12" t="s">
        <v>7</v>
      </c>
      <c r="Q93" s="3"/>
      <c r="R93" s="10" t="s">
        <v>21</v>
      </c>
      <c r="S93" s="12" t="s">
        <v>0</v>
      </c>
      <c r="T93" s="12" t="s">
        <v>1</v>
      </c>
      <c r="U93" s="12" t="s">
        <v>7</v>
      </c>
    </row>
    <row r="94" spans="1:21" x14ac:dyDescent="0.25">
      <c r="C94" s="5" t="s">
        <v>3</v>
      </c>
      <c r="D94" s="5" t="s">
        <v>34</v>
      </c>
      <c r="E94" s="5"/>
      <c r="F94" s="5"/>
      <c r="H94" s="7" t="s">
        <v>5</v>
      </c>
      <c r="I94" s="7" t="s">
        <v>35</v>
      </c>
      <c r="J94" s="7"/>
      <c r="K94" s="7"/>
      <c r="M94" s="6" t="s">
        <v>4</v>
      </c>
      <c r="N94" s="6" t="s">
        <v>36</v>
      </c>
      <c r="O94" s="6"/>
      <c r="P94" s="6"/>
      <c r="R94" s="13" t="s">
        <v>22</v>
      </c>
      <c r="S94" s="15" t="s">
        <v>16</v>
      </c>
      <c r="T94" s="13">
        <v>8</v>
      </c>
      <c r="U94" s="13"/>
    </row>
    <row r="95" spans="1:21" x14ac:dyDescent="0.25">
      <c r="C95" s="6" t="s">
        <v>4</v>
      </c>
      <c r="D95" s="6" t="s">
        <v>34</v>
      </c>
      <c r="E95" s="6"/>
      <c r="F95" s="6"/>
      <c r="H95" s="6" t="s">
        <v>4</v>
      </c>
      <c r="I95" s="6" t="s">
        <v>35</v>
      </c>
      <c r="J95" s="6"/>
      <c r="K95" s="6"/>
      <c r="M95" s="5" t="s">
        <v>3</v>
      </c>
      <c r="N95" s="5" t="s">
        <v>36</v>
      </c>
      <c r="O95" s="5"/>
      <c r="P95" s="5"/>
      <c r="R95" s="7" t="s">
        <v>24</v>
      </c>
      <c r="S95" s="7">
        <v>1</v>
      </c>
      <c r="T95" s="7">
        <v>3</v>
      </c>
      <c r="U95" s="19">
        <f>B3*0.5</f>
        <v>50</v>
      </c>
    </row>
    <row r="96" spans="1:21" x14ac:dyDescent="0.25">
      <c r="C96" s="13" t="s">
        <v>9</v>
      </c>
      <c r="D96" s="14" t="s">
        <v>10</v>
      </c>
      <c r="E96" s="13">
        <v>60</v>
      </c>
      <c r="F96" s="14" t="s">
        <v>12</v>
      </c>
      <c r="H96" s="13" t="s">
        <v>43</v>
      </c>
      <c r="I96" s="15" t="s">
        <v>16</v>
      </c>
      <c r="J96" s="13">
        <v>8</v>
      </c>
      <c r="K96" s="13"/>
      <c r="M96" s="13" t="s">
        <v>19</v>
      </c>
      <c r="N96" s="14" t="s">
        <v>10</v>
      </c>
      <c r="O96" s="13">
        <v>60</v>
      </c>
      <c r="P96" s="14" t="s">
        <v>12</v>
      </c>
      <c r="R96" s="7"/>
      <c r="S96" s="7">
        <v>1</v>
      </c>
      <c r="T96" s="7">
        <v>3</v>
      </c>
      <c r="U96" s="19">
        <f>B3*0.6</f>
        <v>60</v>
      </c>
    </row>
    <row r="97" spans="1:21" x14ac:dyDescent="0.25">
      <c r="C97" s="13" t="s">
        <v>8</v>
      </c>
      <c r="D97" s="15" t="s">
        <v>15</v>
      </c>
      <c r="E97" s="14" t="s">
        <v>11</v>
      </c>
      <c r="F97" s="13"/>
      <c r="H97" s="13" t="s">
        <v>17</v>
      </c>
      <c r="I97" s="15" t="s">
        <v>15</v>
      </c>
      <c r="J97" s="13">
        <v>20</v>
      </c>
      <c r="K97" s="13"/>
      <c r="M97" s="13" t="s">
        <v>20</v>
      </c>
      <c r="N97" s="15" t="s">
        <v>15</v>
      </c>
      <c r="O97" s="14" t="s">
        <v>11</v>
      </c>
      <c r="P97" s="13"/>
      <c r="R97" s="7"/>
      <c r="S97" s="7">
        <v>5</v>
      </c>
      <c r="T97" s="7">
        <v>3</v>
      </c>
      <c r="U97" s="19">
        <f>B3*0.7</f>
        <v>70</v>
      </c>
    </row>
    <row r="98" spans="1:21" x14ac:dyDescent="0.25">
      <c r="R98" s="13" t="s">
        <v>30</v>
      </c>
      <c r="S98" s="15" t="s">
        <v>31</v>
      </c>
      <c r="T98" s="13">
        <v>6</v>
      </c>
      <c r="U98" s="13"/>
    </row>
    <row r="99" spans="1:21" x14ac:dyDescent="0.25">
      <c r="R99" s="13" t="s">
        <v>46</v>
      </c>
      <c r="S99" s="15" t="s">
        <v>16</v>
      </c>
      <c r="T99" s="13">
        <v>8</v>
      </c>
      <c r="U99" s="13"/>
    </row>
    <row r="100" spans="1:21" x14ac:dyDescent="0.25">
      <c r="R100" s="13" t="s">
        <v>28</v>
      </c>
      <c r="S100" s="15" t="s">
        <v>29</v>
      </c>
      <c r="T100" s="14">
        <v>10</v>
      </c>
      <c r="U100" s="13"/>
    </row>
    <row r="102" spans="1:21" x14ac:dyDescent="0.25">
      <c r="A102" s="10" t="s">
        <v>48</v>
      </c>
      <c r="C102" s="10" t="s">
        <v>6</v>
      </c>
      <c r="D102" s="12" t="s">
        <v>0</v>
      </c>
      <c r="E102" s="12" t="s">
        <v>1</v>
      </c>
      <c r="F102" s="12" t="s">
        <v>7</v>
      </c>
      <c r="H102" s="10" t="s">
        <v>13</v>
      </c>
      <c r="I102" s="12" t="s">
        <v>0</v>
      </c>
      <c r="J102" s="12" t="s">
        <v>1</v>
      </c>
      <c r="K102" s="12" t="s">
        <v>7</v>
      </c>
      <c r="M102" s="10" t="s">
        <v>18</v>
      </c>
      <c r="N102" s="12" t="s">
        <v>0</v>
      </c>
      <c r="O102" s="12" t="s">
        <v>1</v>
      </c>
      <c r="P102" s="12" t="s">
        <v>7</v>
      </c>
      <c r="R102" s="10" t="s">
        <v>21</v>
      </c>
      <c r="S102" s="12" t="s">
        <v>0</v>
      </c>
      <c r="T102" s="12" t="s">
        <v>1</v>
      </c>
      <c r="U102" s="12" t="s">
        <v>7</v>
      </c>
    </row>
    <row r="103" spans="1:21" x14ac:dyDescent="0.25">
      <c r="C103" s="5" t="s">
        <v>3</v>
      </c>
      <c r="D103" s="5" t="s">
        <v>34</v>
      </c>
      <c r="E103" s="5"/>
      <c r="F103" s="5"/>
      <c r="H103" s="7" t="s">
        <v>5</v>
      </c>
      <c r="I103" s="7" t="s">
        <v>45</v>
      </c>
      <c r="J103" s="7"/>
      <c r="K103" s="7"/>
      <c r="M103" s="6" t="s">
        <v>4</v>
      </c>
      <c r="N103" s="6" t="s">
        <v>36</v>
      </c>
      <c r="O103" s="6"/>
      <c r="P103" s="6"/>
      <c r="R103" s="13" t="s">
        <v>37</v>
      </c>
      <c r="S103" s="15" t="s">
        <v>16</v>
      </c>
      <c r="T103" s="13">
        <v>8</v>
      </c>
      <c r="U103" s="13"/>
    </row>
    <row r="104" spans="1:21" x14ac:dyDescent="0.25">
      <c r="C104" s="6" t="s">
        <v>4</v>
      </c>
      <c r="D104" s="6" t="s">
        <v>34</v>
      </c>
      <c r="E104" s="6"/>
      <c r="F104" s="6"/>
      <c r="H104" s="6" t="s">
        <v>4</v>
      </c>
      <c r="I104" s="6" t="s">
        <v>35</v>
      </c>
      <c r="J104" s="6"/>
      <c r="K104" s="6"/>
      <c r="M104" s="5" t="s">
        <v>3</v>
      </c>
      <c r="N104" s="5" t="s">
        <v>36</v>
      </c>
      <c r="O104" s="5"/>
      <c r="P104" s="5"/>
      <c r="R104" s="7" t="s">
        <v>23</v>
      </c>
      <c r="S104" s="7">
        <v>1</v>
      </c>
      <c r="T104" s="7">
        <v>4</v>
      </c>
      <c r="U104" s="19">
        <f>B3*0.5</f>
        <v>50</v>
      </c>
    </row>
    <row r="105" spans="1:21" x14ac:dyDescent="0.25">
      <c r="C105" s="13" t="s">
        <v>9</v>
      </c>
      <c r="D105" s="14" t="s">
        <v>10</v>
      </c>
      <c r="E105" s="13">
        <v>60</v>
      </c>
      <c r="F105" s="14" t="s">
        <v>12</v>
      </c>
      <c r="H105" s="13" t="s">
        <v>43</v>
      </c>
      <c r="I105" s="15" t="s">
        <v>16</v>
      </c>
      <c r="J105" s="13">
        <v>8</v>
      </c>
      <c r="K105" s="13"/>
      <c r="M105" s="13" t="s">
        <v>19</v>
      </c>
      <c r="N105" s="14" t="s">
        <v>10</v>
      </c>
      <c r="O105" s="13">
        <v>60</v>
      </c>
      <c r="P105" s="14" t="s">
        <v>12</v>
      </c>
      <c r="R105" s="7"/>
      <c r="S105" s="7">
        <v>1</v>
      </c>
      <c r="T105" s="7">
        <v>3</v>
      </c>
      <c r="U105" s="19">
        <f>B3*0.6</f>
        <v>60</v>
      </c>
    </row>
    <row r="106" spans="1:21" x14ac:dyDescent="0.25">
      <c r="C106" s="13" t="s">
        <v>8</v>
      </c>
      <c r="D106" s="15" t="s">
        <v>15</v>
      </c>
      <c r="E106" s="14" t="s">
        <v>11</v>
      </c>
      <c r="F106" s="13"/>
      <c r="H106" s="13" t="s">
        <v>17</v>
      </c>
      <c r="I106" s="15" t="s">
        <v>15</v>
      </c>
      <c r="J106" s="13">
        <v>20</v>
      </c>
      <c r="K106" s="13"/>
      <c r="M106" s="13" t="s">
        <v>20</v>
      </c>
      <c r="N106" s="15" t="s">
        <v>15</v>
      </c>
      <c r="O106" s="14" t="s">
        <v>11</v>
      </c>
      <c r="P106" s="13"/>
      <c r="R106" s="7"/>
      <c r="S106" s="7">
        <v>1</v>
      </c>
      <c r="T106" s="7">
        <v>2</v>
      </c>
      <c r="U106" s="19">
        <f>B3*0.7</f>
        <v>70</v>
      </c>
    </row>
    <row r="107" spans="1:21" x14ac:dyDescent="0.25">
      <c r="R107" s="7"/>
      <c r="S107" s="7">
        <v>1</v>
      </c>
      <c r="T107" s="7">
        <v>1</v>
      </c>
      <c r="U107" s="19">
        <f>B3*0.8</f>
        <v>80</v>
      </c>
    </row>
    <row r="108" spans="1:21" x14ac:dyDescent="0.25">
      <c r="R108" s="7"/>
      <c r="S108" s="7">
        <v>1</v>
      </c>
      <c r="T108" s="7">
        <v>1</v>
      </c>
      <c r="U108" s="19">
        <f>B3*0.9</f>
        <v>90</v>
      </c>
    </row>
    <row r="109" spans="1:21" x14ac:dyDescent="0.25">
      <c r="R109" s="7"/>
      <c r="S109" s="7">
        <v>1</v>
      </c>
      <c r="T109" s="7">
        <v>1</v>
      </c>
      <c r="U109" s="19">
        <f>B3</f>
        <v>100</v>
      </c>
    </row>
    <row r="110" spans="1:21" x14ac:dyDescent="0.25">
      <c r="R110" s="7"/>
      <c r="S110" s="21" t="s">
        <v>2</v>
      </c>
      <c r="T110" s="7">
        <v>1</v>
      </c>
      <c r="U110" s="22" t="s">
        <v>49</v>
      </c>
    </row>
    <row r="111" spans="1:21" x14ac:dyDescent="0.25">
      <c r="R111" s="13" t="s">
        <v>38</v>
      </c>
      <c r="S111" s="15" t="s">
        <v>31</v>
      </c>
      <c r="T111" s="13">
        <v>6</v>
      </c>
      <c r="U111" s="13"/>
    </row>
    <row r="112" spans="1:21" x14ac:dyDescent="0.25">
      <c r="R112" s="13" t="s">
        <v>46</v>
      </c>
      <c r="S112" s="15" t="s">
        <v>16</v>
      </c>
      <c r="T112" s="13">
        <v>8</v>
      </c>
      <c r="U112" s="13"/>
    </row>
    <row r="113" spans="1:21" x14ac:dyDescent="0.25">
      <c r="R113" s="13" t="s">
        <v>28</v>
      </c>
      <c r="S113" s="15" t="s">
        <v>29</v>
      </c>
      <c r="T113" s="14">
        <v>10</v>
      </c>
      <c r="U113" s="13"/>
    </row>
    <row r="115" spans="1:21" x14ac:dyDescent="0.25">
      <c r="A115" s="10" t="s">
        <v>50</v>
      </c>
      <c r="C115" s="10" t="s">
        <v>6</v>
      </c>
      <c r="D115" s="12" t="s">
        <v>0</v>
      </c>
      <c r="E115" s="12" t="s">
        <v>1</v>
      </c>
      <c r="F115" s="12" t="s">
        <v>7</v>
      </c>
      <c r="H115" s="10" t="s">
        <v>13</v>
      </c>
      <c r="I115" s="12" t="s">
        <v>0</v>
      </c>
      <c r="J115" s="12" t="s">
        <v>1</v>
      </c>
      <c r="K115" s="12" t="s">
        <v>7</v>
      </c>
      <c r="M115" s="10" t="s">
        <v>18</v>
      </c>
      <c r="N115" s="12" t="s">
        <v>0</v>
      </c>
      <c r="O115" s="12" t="s">
        <v>1</v>
      </c>
      <c r="P115" s="12" t="s">
        <v>7</v>
      </c>
      <c r="R115" s="10" t="s">
        <v>21</v>
      </c>
      <c r="S115" s="12" t="s">
        <v>0</v>
      </c>
      <c r="T115" s="12" t="s">
        <v>1</v>
      </c>
      <c r="U115" s="12" t="s">
        <v>7</v>
      </c>
    </row>
    <row r="116" spans="1:21" x14ac:dyDescent="0.25">
      <c r="C116" s="5" t="s">
        <v>3</v>
      </c>
      <c r="D116" s="5" t="s">
        <v>51</v>
      </c>
      <c r="E116" s="5"/>
      <c r="F116" s="5"/>
      <c r="H116" s="7" t="s">
        <v>5</v>
      </c>
      <c r="I116" s="7" t="s">
        <v>52</v>
      </c>
      <c r="J116" s="7"/>
      <c r="K116" s="7"/>
      <c r="M116" s="6" t="s">
        <v>4</v>
      </c>
      <c r="N116" s="6" t="s">
        <v>53</v>
      </c>
      <c r="O116" s="6"/>
      <c r="P116" s="6"/>
      <c r="R116" s="13" t="s">
        <v>41</v>
      </c>
      <c r="S116" s="13">
        <v>3</v>
      </c>
      <c r="T116" s="13">
        <v>10</v>
      </c>
      <c r="U116" s="13"/>
    </row>
    <row r="117" spans="1:21" x14ac:dyDescent="0.25">
      <c r="C117" s="6" t="s">
        <v>4</v>
      </c>
      <c r="D117" s="6" t="s">
        <v>51</v>
      </c>
      <c r="E117" s="6"/>
      <c r="F117" s="6"/>
      <c r="H117" s="6" t="s">
        <v>4</v>
      </c>
      <c r="I117" s="6" t="s">
        <v>52</v>
      </c>
      <c r="J117" s="6"/>
      <c r="K117" s="6"/>
      <c r="M117" s="5" t="s">
        <v>3</v>
      </c>
      <c r="N117" s="5" t="s">
        <v>53</v>
      </c>
      <c r="O117" s="5"/>
      <c r="P117" s="5"/>
      <c r="R117" s="7" t="s">
        <v>42</v>
      </c>
      <c r="S117" s="7">
        <v>1</v>
      </c>
      <c r="T117" s="7">
        <v>4</v>
      </c>
      <c r="U117" s="19">
        <f>B3*0.5</f>
        <v>50</v>
      </c>
    </row>
    <row r="118" spans="1:21" x14ac:dyDescent="0.25">
      <c r="C118" s="13" t="s">
        <v>9</v>
      </c>
      <c r="D118" s="14" t="s">
        <v>10</v>
      </c>
      <c r="E118" s="13">
        <v>50</v>
      </c>
      <c r="F118" s="14" t="s">
        <v>12</v>
      </c>
      <c r="H118" s="13" t="s">
        <v>43</v>
      </c>
      <c r="I118" s="16">
        <v>3</v>
      </c>
      <c r="J118" s="13">
        <v>8</v>
      </c>
      <c r="K118" s="13"/>
      <c r="M118" s="13" t="s">
        <v>19</v>
      </c>
      <c r="N118" s="14" t="s">
        <v>10</v>
      </c>
      <c r="O118" s="13">
        <v>50</v>
      </c>
      <c r="P118" s="14" t="s">
        <v>12</v>
      </c>
      <c r="R118" s="7"/>
      <c r="S118" s="7">
        <v>4</v>
      </c>
      <c r="T118" s="7">
        <v>4</v>
      </c>
      <c r="U118" s="19">
        <f>B3*0.6</f>
        <v>60</v>
      </c>
    </row>
    <row r="119" spans="1:21" x14ac:dyDescent="0.25">
      <c r="C119" s="13" t="s">
        <v>8</v>
      </c>
      <c r="D119" s="16">
        <v>2</v>
      </c>
      <c r="E119" s="14">
        <v>20</v>
      </c>
      <c r="F119" s="13"/>
      <c r="H119" s="13" t="s">
        <v>17</v>
      </c>
      <c r="I119" s="16">
        <v>2</v>
      </c>
      <c r="J119" s="13">
        <v>20</v>
      </c>
      <c r="K119" s="13"/>
      <c r="M119" s="13" t="s">
        <v>20</v>
      </c>
      <c r="N119" s="16">
        <v>2</v>
      </c>
      <c r="O119" s="14">
        <v>20</v>
      </c>
      <c r="P119" s="13"/>
      <c r="R119" s="7" t="s">
        <v>54</v>
      </c>
      <c r="S119" s="20">
        <v>3</v>
      </c>
      <c r="T119" s="7">
        <v>6</v>
      </c>
      <c r="U119" s="7"/>
    </row>
    <row r="120" spans="1:21" x14ac:dyDescent="0.25">
      <c r="R120" s="13" t="s">
        <v>46</v>
      </c>
      <c r="S120" s="16">
        <v>3</v>
      </c>
      <c r="T120" s="14">
        <v>8</v>
      </c>
      <c r="U120" s="13"/>
    </row>
    <row r="121" spans="1:21" x14ac:dyDescent="0.25">
      <c r="R121" s="13" t="s">
        <v>28</v>
      </c>
      <c r="S121" s="16">
        <v>3</v>
      </c>
      <c r="T121" s="14">
        <v>10</v>
      </c>
      <c r="U121" s="13"/>
    </row>
    <row r="123" spans="1:21" x14ac:dyDescent="0.25">
      <c r="A123" s="23" t="s">
        <v>55</v>
      </c>
      <c r="C123" s="10" t="s">
        <v>58</v>
      </c>
      <c r="D123" s="12" t="s">
        <v>0</v>
      </c>
      <c r="E123" s="12" t="s">
        <v>1</v>
      </c>
      <c r="F123" s="12" t="s">
        <v>7</v>
      </c>
      <c r="H123" s="10" t="s">
        <v>56</v>
      </c>
      <c r="I123" s="12" t="s">
        <v>0</v>
      </c>
      <c r="J123" s="12" t="s">
        <v>1</v>
      </c>
      <c r="K123" s="12" t="s">
        <v>7</v>
      </c>
      <c r="M123" s="10" t="s">
        <v>57</v>
      </c>
      <c r="N123" s="12" t="s">
        <v>0</v>
      </c>
      <c r="O123" s="12" t="s">
        <v>1</v>
      </c>
      <c r="P123" s="12" t="s">
        <v>7</v>
      </c>
      <c r="R123" s="10" t="s">
        <v>59</v>
      </c>
    </row>
    <row r="124" spans="1:21" x14ac:dyDescent="0.25">
      <c r="A124" s="23"/>
      <c r="C124" s="5" t="s">
        <v>3</v>
      </c>
      <c r="D124" s="5">
        <v>1</v>
      </c>
      <c r="E124" s="5">
        <v>4</v>
      </c>
      <c r="F124" s="17">
        <f>B1*0.5</f>
        <v>50</v>
      </c>
      <c r="H124" s="7" t="s">
        <v>5</v>
      </c>
      <c r="I124" s="7">
        <v>1</v>
      </c>
      <c r="J124" s="7">
        <v>4</v>
      </c>
      <c r="K124" s="19">
        <f>B3*0.5</f>
        <v>50</v>
      </c>
      <c r="M124" s="5" t="s">
        <v>3</v>
      </c>
      <c r="N124" s="5">
        <v>1</v>
      </c>
      <c r="O124" s="5">
        <v>3</v>
      </c>
      <c r="P124" s="17">
        <f>B1*0.5</f>
        <v>50</v>
      </c>
    </row>
    <row r="125" spans="1:21" x14ac:dyDescent="0.25">
      <c r="C125" s="5"/>
      <c r="D125" s="5">
        <v>1</v>
      </c>
      <c r="E125" s="5">
        <v>3</v>
      </c>
      <c r="F125" s="17">
        <f>B1*0.6</f>
        <v>60</v>
      </c>
      <c r="H125" s="7"/>
      <c r="I125" s="7">
        <v>1</v>
      </c>
      <c r="J125" s="7">
        <v>3</v>
      </c>
      <c r="K125" s="19">
        <f>B3*0.6</f>
        <v>60</v>
      </c>
      <c r="M125" s="5"/>
      <c r="N125" s="5">
        <v>6</v>
      </c>
      <c r="O125" s="5">
        <v>2</v>
      </c>
      <c r="P125" s="17">
        <f>B1*0.6</f>
        <v>60</v>
      </c>
    </row>
    <row r="126" spans="1:21" x14ac:dyDescent="0.25">
      <c r="C126" s="5"/>
      <c r="D126" s="5">
        <v>2</v>
      </c>
      <c r="E126" s="5">
        <v>2</v>
      </c>
      <c r="F126" s="17">
        <f>B1*0.7</f>
        <v>70</v>
      </c>
      <c r="H126" s="7"/>
      <c r="I126" s="7">
        <v>1</v>
      </c>
      <c r="J126" s="7">
        <v>1</v>
      </c>
      <c r="K126" s="19">
        <f>B3*0.7</f>
        <v>70</v>
      </c>
      <c r="M126" s="6" t="s">
        <v>4</v>
      </c>
      <c r="N126" s="6">
        <v>1</v>
      </c>
      <c r="O126" s="6">
        <v>3</v>
      </c>
      <c r="P126" s="18">
        <f>B2*0.5</f>
        <v>50</v>
      </c>
    </row>
    <row r="127" spans="1:21" x14ac:dyDescent="0.25">
      <c r="C127" s="5"/>
      <c r="D127" s="5">
        <v>1</v>
      </c>
      <c r="E127" s="5">
        <v>1</v>
      </c>
      <c r="F127" s="17">
        <f>B1*0.8</f>
        <v>80</v>
      </c>
      <c r="H127" s="7"/>
      <c r="I127" s="7">
        <v>1</v>
      </c>
      <c r="J127" s="7">
        <v>1</v>
      </c>
      <c r="K127" s="19">
        <f>B3*0.8</f>
        <v>80</v>
      </c>
      <c r="M127" s="6"/>
      <c r="N127" s="6">
        <v>5</v>
      </c>
      <c r="O127" s="6">
        <v>3</v>
      </c>
      <c r="P127" s="18">
        <f>B2*0.6</f>
        <v>60</v>
      </c>
    </row>
    <row r="128" spans="1:21" x14ac:dyDescent="0.25">
      <c r="C128" s="5"/>
      <c r="D128" s="5">
        <v>1</v>
      </c>
      <c r="E128" s="5">
        <v>1</v>
      </c>
      <c r="F128" s="17">
        <f>B1*0.85</f>
        <v>85</v>
      </c>
      <c r="H128" s="7"/>
      <c r="I128" s="7">
        <v>1</v>
      </c>
      <c r="J128" s="7">
        <v>1</v>
      </c>
      <c r="K128" s="19">
        <f>B3*0.85</f>
        <v>85</v>
      </c>
      <c r="M128" s="13" t="s">
        <v>9</v>
      </c>
      <c r="N128" s="14" t="s">
        <v>10</v>
      </c>
      <c r="O128" s="13">
        <v>40</v>
      </c>
      <c r="P128" s="14" t="s">
        <v>12</v>
      </c>
    </row>
    <row r="129" spans="3:16" x14ac:dyDescent="0.25">
      <c r="C129" s="5"/>
      <c r="D129" s="5">
        <v>1</v>
      </c>
      <c r="E129" s="5">
        <v>1</v>
      </c>
      <c r="F129" s="17">
        <f>B1*0.9</f>
        <v>90</v>
      </c>
      <c r="H129" s="7"/>
      <c r="I129" s="7">
        <v>1</v>
      </c>
      <c r="J129" s="7">
        <v>1</v>
      </c>
      <c r="K129" s="19">
        <f>B3*0.8</f>
        <v>80</v>
      </c>
      <c r="M129" s="13" t="s">
        <v>20</v>
      </c>
      <c r="N129" s="16">
        <v>2</v>
      </c>
      <c r="O129" s="14">
        <v>15</v>
      </c>
      <c r="P129" s="13"/>
    </row>
    <row r="130" spans="3:16" x14ac:dyDescent="0.25">
      <c r="C130" s="5"/>
      <c r="D130" s="5">
        <v>1</v>
      </c>
      <c r="E130" s="5">
        <v>1</v>
      </c>
      <c r="F130" s="17">
        <f>B1*0.85</f>
        <v>85</v>
      </c>
      <c r="H130" s="7"/>
      <c r="I130" s="7">
        <v>1</v>
      </c>
      <c r="J130" s="7">
        <v>1</v>
      </c>
      <c r="K130" s="19">
        <f>B3*0.7</f>
        <v>70</v>
      </c>
    </row>
    <row r="131" spans="3:16" x14ac:dyDescent="0.25">
      <c r="C131" s="5"/>
      <c r="D131" s="5">
        <v>2</v>
      </c>
      <c r="E131" s="5">
        <v>1</v>
      </c>
      <c r="F131" s="17">
        <f>B1*0.8</f>
        <v>80</v>
      </c>
      <c r="H131" s="6" t="s">
        <v>4</v>
      </c>
      <c r="I131" s="6">
        <v>1</v>
      </c>
      <c r="J131" s="6">
        <v>5</v>
      </c>
      <c r="K131" s="18">
        <f>B2*0.5</f>
        <v>50</v>
      </c>
    </row>
    <row r="132" spans="3:16" x14ac:dyDescent="0.25">
      <c r="C132" s="5"/>
      <c r="D132" s="5">
        <v>2</v>
      </c>
      <c r="E132" s="5">
        <v>2</v>
      </c>
      <c r="F132" s="17">
        <f>B1*0.7</f>
        <v>70</v>
      </c>
      <c r="H132" s="6"/>
      <c r="I132" s="6">
        <v>1</v>
      </c>
      <c r="J132" s="6">
        <v>3</v>
      </c>
      <c r="K132" s="18">
        <f>B2*0.6</f>
        <v>60</v>
      </c>
    </row>
    <row r="133" spans="3:16" x14ac:dyDescent="0.25">
      <c r="C133" s="6" t="s">
        <v>4</v>
      </c>
      <c r="D133" s="6">
        <v>1</v>
      </c>
      <c r="E133" s="6">
        <v>5</v>
      </c>
      <c r="F133" s="18">
        <f>B2*0.5</f>
        <v>50</v>
      </c>
      <c r="H133" s="6"/>
      <c r="I133" s="6">
        <v>1</v>
      </c>
      <c r="J133" s="6">
        <v>2</v>
      </c>
      <c r="K133" s="18">
        <f>B2*0.7</f>
        <v>70</v>
      </c>
    </row>
    <row r="134" spans="3:16" x14ac:dyDescent="0.25">
      <c r="C134" s="6"/>
      <c r="D134" s="6">
        <v>1</v>
      </c>
      <c r="E134" s="6">
        <v>3</v>
      </c>
      <c r="F134" s="18">
        <f>B2*0.6</f>
        <v>60</v>
      </c>
      <c r="H134" s="6"/>
      <c r="I134" s="6">
        <v>1</v>
      </c>
      <c r="J134" s="6">
        <v>1</v>
      </c>
      <c r="K134" s="18">
        <f>B2*0.8</f>
        <v>80</v>
      </c>
    </row>
    <row r="135" spans="3:16" x14ac:dyDescent="0.25">
      <c r="C135" s="6"/>
      <c r="D135" s="6">
        <v>2</v>
      </c>
      <c r="E135" s="6">
        <v>2</v>
      </c>
      <c r="F135" s="18">
        <f>B2*0.7</f>
        <v>70</v>
      </c>
      <c r="H135" s="6"/>
      <c r="I135" s="6">
        <v>1</v>
      </c>
      <c r="J135" s="6">
        <v>1</v>
      </c>
      <c r="K135" s="18">
        <f>B2*0.85</f>
        <v>85</v>
      </c>
    </row>
    <row r="136" spans="3:16" x14ac:dyDescent="0.25">
      <c r="C136" s="6"/>
      <c r="D136" s="6">
        <v>2</v>
      </c>
      <c r="E136" s="6">
        <v>1</v>
      </c>
      <c r="F136" s="18">
        <f>B2*0.8</f>
        <v>80</v>
      </c>
      <c r="H136" s="6"/>
      <c r="I136" s="6">
        <v>2</v>
      </c>
      <c r="J136" s="6">
        <v>1</v>
      </c>
      <c r="K136" s="18">
        <f>B2*0.8</f>
        <v>80</v>
      </c>
    </row>
    <row r="137" spans="3:16" x14ac:dyDescent="0.25">
      <c r="C137" s="6"/>
      <c r="D137" s="6">
        <v>1</v>
      </c>
      <c r="E137" s="6">
        <v>1</v>
      </c>
      <c r="F137" s="18">
        <f>B2*0.85</f>
        <v>85</v>
      </c>
      <c r="H137" s="6"/>
      <c r="I137" s="6">
        <v>2</v>
      </c>
      <c r="J137" s="6">
        <v>2</v>
      </c>
      <c r="K137" s="18">
        <f>B2*0.7</f>
        <v>70</v>
      </c>
    </row>
    <row r="138" spans="3:16" x14ac:dyDescent="0.25">
      <c r="C138" s="6"/>
      <c r="D138" s="6">
        <v>1</v>
      </c>
      <c r="E138" s="6">
        <v>1</v>
      </c>
      <c r="F138" s="18">
        <f>B2*0.9</f>
        <v>90</v>
      </c>
      <c r="H138" s="6"/>
      <c r="I138" s="6">
        <v>1</v>
      </c>
      <c r="J138" s="6">
        <v>3</v>
      </c>
      <c r="K138" s="18">
        <f>B2*0.6</f>
        <v>60</v>
      </c>
    </row>
    <row r="139" spans="3:16" x14ac:dyDescent="0.25">
      <c r="C139" s="6"/>
      <c r="D139" s="6">
        <v>1</v>
      </c>
      <c r="E139" s="6">
        <v>1</v>
      </c>
      <c r="F139" s="18">
        <f>B2*0.85</f>
        <v>85</v>
      </c>
      <c r="H139" s="13" t="s">
        <v>43</v>
      </c>
      <c r="I139" s="16">
        <v>2</v>
      </c>
      <c r="J139" s="13">
        <v>8</v>
      </c>
      <c r="K139" s="13"/>
    </row>
    <row r="140" spans="3:16" x14ac:dyDescent="0.25">
      <c r="C140" s="6"/>
      <c r="D140" s="6">
        <v>2</v>
      </c>
      <c r="E140" s="6">
        <v>1</v>
      </c>
      <c r="F140" s="18">
        <f>B2*0.8</f>
        <v>80</v>
      </c>
      <c r="H140" s="13" t="s">
        <v>17</v>
      </c>
      <c r="I140" s="16">
        <v>2</v>
      </c>
      <c r="J140" s="13">
        <v>15</v>
      </c>
      <c r="K140" s="13"/>
    </row>
    <row r="141" spans="3:16" x14ac:dyDescent="0.25">
      <c r="C141" s="6"/>
      <c r="D141" s="6">
        <v>2</v>
      </c>
      <c r="E141" s="6">
        <v>3</v>
      </c>
      <c r="F141" s="18">
        <f>B2*0.7</f>
        <v>70</v>
      </c>
    </row>
    <row r="142" spans="3:16" x14ac:dyDescent="0.25">
      <c r="C142" s="13" t="s">
        <v>9</v>
      </c>
      <c r="D142" s="14" t="s">
        <v>10</v>
      </c>
      <c r="E142" s="13">
        <v>40</v>
      </c>
      <c r="F142" s="14" t="s">
        <v>12</v>
      </c>
    </row>
    <row r="143" spans="3:16" x14ac:dyDescent="0.25">
      <c r="C143" s="13" t="s">
        <v>8</v>
      </c>
      <c r="D143" s="16">
        <v>2</v>
      </c>
      <c r="E143" s="14">
        <v>15</v>
      </c>
      <c r="F143" s="13"/>
    </row>
  </sheetData>
  <mergeCells count="1">
    <mergeCell ref="A123:A1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Dragon 9W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dcterms:created xsi:type="dcterms:W3CDTF">2016-11-17T14:41:54Z</dcterms:created>
  <dcterms:modified xsi:type="dcterms:W3CDTF">2017-05-17T09:49:59Z</dcterms:modified>
</cp:coreProperties>
</file>